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280"/>
  </bookViews>
  <sheets>
    <sheet name="Ziemeļi" sheetId="3" r:id="rId1"/>
  </sheets>
  <calcPr calcId="145621"/>
</workbook>
</file>

<file path=xl/calcChain.xml><?xml version="1.0" encoding="utf-8"?>
<calcChain xmlns="http://schemas.openxmlformats.org/spreadsheetml/2006/main">
  <c r="G52" i="3" l="1"/>
  <c r="F52" i="3"/>
  <c r="T39" i="3" l="1"/>
  <c r="U39" i="3"/>
  <c r="V39" i="3"/>
  <c r="S39" i="3"/>
  <c r="S35" i="3"/>
  <c r="W36" i="3"/>
  <c r="I7" i="3"/>
  <c r="J7" i="3"/>
  <c r="K7" i="3"/>
  <c r="L7" i="3"/>
  <c r="I11" i="3"/>
  <c r="J11" i="3"/>
  <c r="K11" i="3"/>
  <c r="L11" i="3"/>
  <c r="I15" i="3"/>
  <c r="J15" i="3"/>
  <c r="K15" i="3"/>
  <c r="L15" i="3"/>
  <c r="I19" i="3"/>
  <c r="J19" i="3"/>
  <c r="K19" i="3"/>
  <c r="L19" i="3"/>
  <c r="I23" i="3"/>
  <c r="J23" i="3"/>
  <c r="K23" i="3"/>
  <c r="L23" i="3"/>
  <c r="I27" i="3"/>
  <c r="J27" i="3"/>
  <c r="K27" i="3"/>
  <c r="L27" i="3"/>
  <c r="I31" i="3"/>
  <c r="J31" i="3"/>
  <c r="K31" i="3"/>
  <c r="L31" i="3"/>
  <c r="I35" i="3"/>
  <c r="J35" i="3"/>
  <c r="K35" i="3"/>
  <c r="L35" i="3"/>
  <c r="I39" i="3"/>
  <c r="J39" i="3"/>
  <c r="K39" i="3"/>
  <c r="L39" i="3"/>
  <c r="I43" i="3"/>
  <c r="J43" i="3"/>
  <c r="K43" i="3"/>
  <c r="L43" i="3"/>
  <c r="N7" i="3" l="1"/>
  <c r="Q51" i="3"/>
  <c r="P51" i="3"/>
  <c r="O51" i="3"/>
  <c r="N51" i="3"/>
  <c r="Q47" i="3"/>
  <c r="P47" i="3"/>
  <c r="O47" i="3"/>
  <c r="N47" i="3"/>
  <c r="Q43" i="3"/>
  <c r="P43" i="3"/>
  <c r="O43" i="3"/>
  <c r="N43" i="3"/>
  <c r="Q39" i="3"/>
  <c r="P39" i="3"/>
  <c r="O39" i="3"/>
  <c r="N39" i="3"/>
  <c r="Q35" i="3"/>
  <c r="P35" i="3"/>
  <c r="O35" i="3"/>
  <c r="N35" i="3"/>
  <c r="Q31" i="3"/>
  <c r="P31" i="3"/>
  <c r="O31" i="3"/>
  <c r="N31" i="3"/>
  <c r="Q27" i="3"/>
  <c r="P27" i="3"/>
  <c r="O27" i="3"/>
  <c r="N27" i="3"/>
  <c r="Q23" i="3"/>
  <c r="P23" i="3"/>
  <c r="O23" i="3"/>
  <c r="N23" i="3"/>
  <c r="Q19" i="3"/>
  <c r="P19" i="3"/>
  <c r="O19" i="3"/>
  <c r="N19" i="3"/>
  <c r="Q15" i="3"/>
  <c r="P15" i="3"/>
  <c r="O15" i="3"/>
  <c r="N15" i="3"/>
  <c r="Q11" i="3"/>
  <c r="P11" i="3"/>
  <c r="O11" i="3"/>
  <c r="N11" i="3"/>
  <c r="Q7" i="3"/>
  <c r="P7" i="3"/>
  <c r="O7" i="3"/>
  <c r="V11" i="3"/>
  <c r="V15" i="3"/>
  <c r="V19" i="3"/>
  <c r="V23" i="3"/>
  <c r="V27" i="3"/>
  <c r="V31" i="3"/>
  <c r="V35" i="3"/>
  <c r="V43" i="3"/>
  <c r="V47" i="3"/>
  <c r="V51" i="3"/>
  <c r="T11" i="3"/>
  <c r="T15" i="3"/>
  <c r="T19" i="3"/>
  <c r="T23" i="3"/>
  <c r="T27" i="3"/>
  <c r="T31" i="3"/>
  <c r="T35" i="3"/>
  <c r="T43" i="3"/>
  <c r="T47" i="3"/>
  <c r="T51" i="3"/>
  <c r="L47" i="3"/>
  <c r="L51" i="3"/>
  <c r="J47" i="3"/>
  <c r="J51" i="3"/>
  <c r="V7" i="3"/>
  <c r="T7" i="3"/>
  <c r="K51" i="3"/>
  <c r="I51" i="3"/>
  <c r="K47" i="3"/>
  <c r="I47" i="3"/>
  <c r="S7" i="3"/>
  <c r="R44" i="3" l="1"/>
  <c r="M44" i="3"/>
  <c r="M48" i="3"/>
  <c r="R12" i="3"/>
  <c r="R32" i="3"/>
  <c r="M32" i="3"/>
  <c r="M40" i="3"/>
  <c r="R40" i="3"/>
  <c r="R36" i="3"/>
  <c r="M36" i="3"/>
  <c r="R8" i="3"/>
  <c r="M8" i="3"/>
  <c r="R28" i="3"/>
  <c r="M28" i="3"/>
  <c r="R24" i="3"/>
  <c r="M24" i="3"/>
  <c r="R20" i="3"/>
  <c r="M20" i="3"/>
  <c r="M12" i="3"/>
  <c r="R16" i="3"/>
  <c r="M16" i="3"/>
  <c r="R4" i="3"/>
  <c r="M4" i="3"/>
  <c r="R48" i="3"/>
  <c r="S31" i="3"/>
  <c r="U31" i="3"/>
  <c r="U35" i="3"/>
  <c r="S43" i="3"/>
  <c r="U43" i="3"/>
  <c r="S47" i="3"/>
  <c r="W44" i="3" s="1"/>
  <c r="U47" i="3"/>
  <c r="S51" i="3"/>
  <c r="U51" i="3"/>
  <c r="S11" i="3"/>
  <c r="U11" i="3"/>
  <c r="S15" i="3"/>
  <c r="U15" i="3"/>
  <c r="S19" i="3"/>
  <c r="U19" i="3"/>
  <c r="S23" i="3"/>
  <c r="U23" i="3"/>
  <c r="S27" i="3"/>
  <c r="U27" i="3"/>
  <c r="U7" i="3"/>
  <c r="W4" i="3" s="1"/>
  <c r="X44" i="3" l="1"/>
  <c r="Y44" i="3" s="1"/>
  <c r="W40" i="3"/>
  <c r="X40" i="3" s="1"/>
  <c r="Y40" i="3" s="1"/>
  <c r="X36" i="3"/>
  <c r="Y36" i="3" s="1"/>
  <c r="W32" i="3"/>
  <c r="X32" i="3" s="1"/>
  <c r="Y32" i="3" s="1"/>
  <c r="X4" i="3"/>
  <c r="Y4" i="3" s="1"/>
  <c r="W28" i="3"/>
  <c r="X28" i="3" s="1"/>
  <c r="Y28" i="3" s="1"/>
  <c r="W24" i="3"/>
  <c r="W20" i="3"/>
  <c r="X20" i="3" s="1"/>
  <c r="Y20" i="3" s="1"/>
  <c r="W16" i="3"/>
  <c r="W12" i="3"/>
  <c r="W8" i="3"/>
  <c r="W48" i="3"/>
  <c r="X24" i="3" l="1"/>
  <c r="Y24" i="3" s="1"/>
  <c r="X16" i="3"/>
  <c r="Y16" i="3" s="1"/>
  <c r="X12" i="3"/>
  <c r="Y12" i="3" s="1"/>
  <c r="X8" i="3"/>
  <c r="Y8" i="3" s="1"/>
  <c r="X48" i="3"/>
  <c r="Y48" i="3" s="1"/>
</calcChain>
</file>

<file path=xl/sharedStrings.xml><?xml version="1.0" encoding="utf-8"?>
<sst xmlns="http://schemas.openxmlformats.org/spreadsheetml/2006/main" count="134" uniqueCount="65">
  <si>
    <t>Nr.</t>
  </si>
  <si>
    <t xml:space="preserve">Vecuma grupa </t>
  </si>
  <si>
    <t xml:space="preserve">Iestāde </t>
  </si>
  <si>
    <t xml:space="preserve">Kolektīvs </t>
  </si>
  <si>
    <t xml:space="preserve">Pakāpe </t>
  </si>
  <si>
    <t>I pakāpes diploms</t>
  </si>
  <si>
    <t xml:space="preserve">II pakāpes diploms </t>
  </si>
  <si>
    <t>III pakāpes diploms</t>
  </si>
  <si>
    <t>Pateicība par piedalīšanos</t>
  </si>
  <si>
    <t>Diriģents</t>
  </si>
  <si>
    <t>40 – 50 punkti</t>
  </si>
  <si>
    <t>30 – 39,99 punkti</t>
  </si>
  <si>
    <t>20 – 29,99 punkti</t>
  </si>
  <si>
    <t>0 – 19,99 punkti</t>
  </si>
  <si>
    <t>Dalībnieku skaits (pieteikts)</t>
  </si>
  <si>
    <t>Dalībnieku skaits (konkursā)</t>
  </si>
  <si>
    <t>Vokālā snieguma atzīme</t>
  </si>
  <si>
    <t>Kopiespaida atzīme</t>
  </si>
  <si>
    <t>Gala atzīme</t>
  </si>
  <si>
    <t>1.dziesma</t>
  </si>
  <si>
    <t>2.dziesma</t>
  </si>
  <si>
    <t>3.dziesma</t>
  </si>
  <si>
    <t>Tehniskā snieguma atzīme</t>
  </si>
  <si>
    <t>Mākslinieciskā izpildījuma atzīme</t>
  </si>
  <si>
    <t>Vidējais vērtējums</t>
  </si>
  <si>
    <r>
      <t>Punktu skaidrojums</t>
    </r>
    <r>
      <rPr>
        <sz val="11"/>
        <color theme="1"/>
        <rFont val="Arial"/>
        <family val="2"/>
        <charset val="204"/>
      </rPr>
      <t>:</t>
    </r>
  </si>
  <si>
    <t>II Žūrijas vērtējums</t>
  </si>
  <si>
    <t>I Žūrijas vērtējums</t>
  </si>
  <si>
    <t>III Žūrijas vērtējums</t>
  </si>
  <si>
    <t>Rīgas Valsts 2. ģimnāzijas</t>
  </si>
  <si>
    <t>7. - 9. klašu koris</t>
  </si>
  <si>
    <t>vidējā</t>
  </si>
  <si>
    <t>Ilona Plūme</t>
  </si>
  <si>
    <t xml:space="preserve">Puškina liceja </t>
  </si>
  <si>
    <t>5. - 12. klašu koris</t>
  </si>
  <si>
    <t>vecākā</t>
  </si>
  <si>
    <t>Edgars Vītols</t>
  </si>
  <si>
    <t>Pāvels Veļičko</t>
  </si>
  <si>
    <t>Rīgas Jāņa Poruka vidusskolas</t>
  </si>
  <si>
    <t>Ina Kivkule</t>
  </si>
  <si>
    <t>Rīgas Rīnūžu vidusskolas</t>
  </si>
  <si>
    <t>5. - 9. klašu koris "Prima"</t>
  </si>
  <si>
    <t>Nataļja Jekimova</t>
  </si>
  <si>
    <t>Rīgas 31. vidusskolas</t>
  </si>
  <si>
    <t>Ilona Prenass</t>
  </si>
  <si>
    <t>Rīgas 28. vidusskolas</t>
  </si>
  <si>
    <t>Inese Zālīte</t>
  </si>
  <si>
    <t>Rīgas 66. speciālās vidusskolas</t>
  </si>
  <si>
    <t xml:space="preserve">5. - 9. klašu koris </t>
  </si>
  <si>
    <t>Ineta Sidorišina</t>
  </si>
  <si>
    <t>5. - 9. klašu koris</t>
  </si>
  <si>
    <t>Rīgas Valsts 1. ģimnāzijas</t>
  </si>
  <si>
    <t>Inita Gerševica</t>
  </si>
  <si>
    <t>Rūdolfs Krēsliņš</t>
  </si>
  <si>
    <t>meiteņu koris "Gamma"</t>
  </si>
  <si>
    <t>Kaspars Vēvers</t>
  </si>
  <si>
    <t>Rīgas Kultūru vidusskolas</t>
  </si>
  <si>
    <t>jauktais koris</t>
  </si>
  <si>
    <t>meiteņu koris</t>
  </si>
  <si>
    <t>9.- 12.kl.</t>
  </si>
  <si>
    <t xml:space="preserve">vidējā </t>
  </si>
  <si>
    <t>zēnu koris 2. - 6. klase</t>
  </si>
  <si>
    <t>XI Latvijas Skolu jaunatnes dziesmu un deju svētku koru skates I kārtas protokols Ziemeļu rajons 15.04.2015. Rīgas Valsts 2. ģimnāzijā</t>
  </si>
  <si>
    <t>4. - 6. klašu koris</t>
  </si>
  <si>
    <t>22.00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</si>
</sst>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abSelected="1" topLeftCell="E24" zoomScale="85" zoomScaleNormal="85" workbookViewId="0">
      <selection activeCell="N49" sqref="N49"/>
    </sheetView>
  </sheetViews>
  <sheetFormatPr defaultRowHeight="14.25" x14ac:dyDescent="0.25"/>
  <cols>
    <col min="1" max="1" width="6.85546875" style="1" customWidth="1"/>
    <col min="2" max="2" width="16.85546875" style="1" customWidth="1"/>
    <col min="3" max="3" width="10.28515625" style="1" customWidth="1"/>
    <col min="4" max="4" width="9.28515625" style="1" customWidth="1"/>
    <col min="5" max="5" width="15" style="5" customWidth="1"/>
    <col min="6" max="7" width="11.42578125" style="5" customWidth="1"/>
    <col min="8" max="8" width="14.7109375" style="5" customWidth="1"/>
    <col min="9" max="11" width="12" style="5" customWidth="1"/>
    <col min="12" max="12" width="12.5703125" style="5" customWidth="1"/>
    <col min="13" max="13" width="7.5703125" style="5" customWidth="1"/>
    <col min="14" max="15" width="11.28515625" style="6" customWidth="1"/>
    <col min="16" max="16" width="11.28515625" style="7" customWidth="1"/>
    <col min="17" max="17" width="13" style="7" customWidth="1"/>
    <col min="18" max="18" width="8" style="7" customWidth="1"/>
    <col min="19" max="19" width="10.7109375" style="6" customWidth="1"/>
    <col min="20" max="20" width="10.28515625" style="6" customWidth="1"/>
    <col min="21" max="21" width="9.85546875" style="7" customWidth="1"/>
    <col min="22" max="22" width="12.85546875" style="7" customWidth="1"/>
    <col min="23" max="23" width="7.85546875" style="7" customWidth="1"/>
    <col min="24" max="24" width="8.5703125" style="7" customWidth="1"/>
    <col min="25" max="25" width="11.42578125" style="7" customWidth="1"/>
    <col min="26" max="26" width="0" style="1" hidden="1" customWidth="1"/>
    <col min="27" max="27" width="22.7109375" style="1" customWidth="1"/>
    <col min="28" max="28" width="27.28515625" style="1" customWidth="1"/>
    <col min="29" max="16384" width="9.140625" style="1"/>
  </cols>
  <sheetData>
    <row r="1" spans="1:28" ht="25.5" customHeight="1" x14ac:dyDescent="0.25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8" ht="15" customHeight="1" x14ac:dyDescent="0.25">
      <c r="A2" s="46" t="s">
        <v>0</v>
      </c>
      <c r="B2" s="46" t="s">
        <v>2</v>
      </c>
      <c r="C2" s="46" t="s">
        <v>3</v>
      </c>
      <c r="D2" s="46" t="s">
        <v>1</v>
      </c>
      <c r="E2" s="46" t="s">
        <v>9</v>
      </c>
      <c r="G2" s="46" t="s">
        <v>15</v>
      </c>
      <c r="H2" s="46"/>
      <c r="I2" s="62" t="s">
        <v>27</v>
      </c>
      <c r="J2" s="63"/>
      <c r="K2" s="63"/>
      <c r="L2" s="63"/>
      <c r="M2" s="64"/>
      <c r="N2" s="65" t="s">
        <v>26</v>
      </c>
      <c r="O2" s="66"/>
      <c r="P2" s="66"/>
      <c r="Q2" s="66"/>
      <c r="R2" s="67"/>
      <c r="S2" s="59" t="s">
        <v>28</v>
      </c>
      <c r="T2" s="60"/>
      <c r="U2" s="60"/>
      <c r="V2" s="60"/>
      <c r="W2" s="61"/>
      <c r="X2" s="57" t="s">
        <v>24</v>
      </c>
      <c r="Y2" s="55" t="s">
        <v>4</v>
      </c>
    </row>
    <row r="3" spans="1:28" ht="57.75" customHeight="1" x14ac:dyDescent="0.25">
      <c r="A3" s="47"/>
      <c r="B3" s="47"/>
      <c r="C3" s="47"/>
      <c r="D3" s="47"/>
      <c r="E3" s="47"/>
      <c r="F3" s="5" t="s">
        <v>14</v>
      </c>
      <c r="G3" s="47"/>
      <c r="H3" s="47"/>
      <c r="I3" s="8" t="s">
        <v>22</v>
      </c>
      <c r="J3" s="8" t="s">
        <v>16</v>
      </c>
      <c r="K3" s="8" t="s">
        <v>23</v>
      </c>
      <c r="L3" s="8" t="s">
        <v>17</v>
      </c>
      <c r="M3" s="9" t="s">
        <v>18</v>
      </c>
      <c r="N3" s="24" t="s">
        <v>22</v>
      </c>
      <c r="O3" s="24" t="s">
        <v>16</v>
      </c>
      <c r="P3" s="24" t="s">
        <v>23</v>
      </c>
      <c r="Q3" s="24" t="s">
        <v>17</v>
      </c>
      <c r="R3" s="25" t="s">
        <v>18</v>
      </c>
      <c r="S3" s="13" t="s">
        <v>22</v>
      </c>
      <c r="T3" s="13" t="s">
        <v>16</v>
      </c>
      <c r="U3" s="13" t="s">
        <v>23</v>
      </c>
      <c r="V3" s="13" t="s">
        <v>17</v>
      </c>
      <c r="W3" s="14" t="s">
        <v>18</v>
      </c>
      <c r="X3" s="58"/>
      <c r="Y3" s="56"/>
    </row>
    <row r="4" spans="1:28" ht="23.25" customHeight="1" x14ac:dyDescent="0.25">
      <c r="A4" s="51">
        <v>1</v>
      </c>
      <c r="B4" s="48" t="s">
        <v>29</v>
      </c>
      <c r="C4" s="48" t="s">
        <v>57</v>
      </c>
      <c r="D4" s="51" t="s">
        <v>35</v>
      </c>
      <c r="E4" s="48" t="s">
        <v>36</v>
      </c>
      <c r="F4" s="48">
        <v>30</v>
      </c>
      <c r="G4" s="48">
        <v>75</v>
      </c>
      <c r="H4" s="2" t="s">
        <v>19</v>
      </c>
      <c r="I4" s="10">
        <v>22</v>
      </c>
      <c r="J4" s="22">
        <v>24</v>
      </c>
      <c r="K4" s="11">
        <v>22</v>
      </c>
      <c r="L4" s="23">
        <v>23</v>
      </c>
      <c r="M4" s="40">
        <f>(SUM(J7,I7,K7,L7)/2)</f>
        <v>46.25</v>
      </c>
      <c r="N4" s="26">
        <v>23</v>
      </c>
      <c r="O4" s="27">
        <v>24</v>
      </c>
      <c r="P4" s="28">
        <v>23</v>
      </c>
      <c r="Q4" s="29">
        <v>24</v>
      </c>
      <c r="R4" s="34">
        <f>(SUM(N7,O7,P7,Q7)/2)</f>
        <v>46.416666666666664</v>
      </c>
      <c r="S4" s="15">
        <v>23</v>
      </c>
      <c r="T4" s="20">
        <v>23</v>
      </c>
      <c r="U4" s="16">
        <v>23</v>
      </c>
      <c r="V4" s="21">
        <v>24</v>
      </c>
      <c r="W4" s="37">
        <f>(SUM(S7,T7,U7,V7)/2)</f>
        <v>46.583333333333336</v>
      </c>
      <c r="X4" s="33">
        <f>AVERAGE(W4,M4,R4)</f>
        <v>46.416666666666664</v>
      </c>
      <c r="Y4" s="43" t="str">
        <f>IF(X4&gt;=40,"1.pakāpe",IF(X4&gt;=30,"2.pakāpe",IF(X4&gt;=20,"3.pakāpe",IF(X4&gt;=0,"Pateicība"))))</f>
        <v>1.pakāpe</v>
      </c>
      <c r="AA4" s="3"/>
    </row>
    <row r="5" spans="1:28" ht="15" customHeight="1" x14ac:dyDescent="0.25">
      <c r="A5" s="52"/>
      <c r="B5" s="49"/>
      <c r="C5" s="49"/>
      <c r="D5" s="52"/>
      <c r="E5" s="49"/>
      <c r="F5" s="49"/>
      <c r="G5" s="49"/>
      <c r="H5" s="2" t="s">
        <v>20</v>
      </c>
      <c r="I5" s="10">
        <v>23</v>
      </c>
      <c r="J5" s="22">
        <v>24</v>
      </c>
      <c r="K5" s="11">
        <v>23</v>
      </c>
      <c r="L5" s="23">
        <v>23</v>
      </c>
      <c r="M5" s="41"/>
      <c r="N5" s="26">
        <v>22</v>
      </c>
      <c r="O5" s="27">
        <v>23</v>
      </c>
      <c r="P5" s="28">
        <v>23</v>
      </c>
      <c r="Q5" s="29">
        <v>23</v>
      </c>
      <c r="R5" s="35"/>
      <c r="S5" s="15">
        <v>23.5</v>
      </c>
      <c r="T5" s="20">
        <v>23</v>
      </c>
      <c r="U5" s="16">
        <v>23</v>
      </c>
      <c r="V5" s="21">
        <v>23.5</v>
      </c>
      <c r="W5" s="38"/>
      <c r="X5" s="33"/>
      <c r="Y5" s="44"/>
      <c r="AA5" s="3" t="s">
        <v>25</v>
      </c>
    </row>
    <row r="6" spans="1:28" ht="18.75" customHeight="1" x14ac:dyDescent="0.25">
      <c r="A6" s="52"/>
      <c r="B6" s="49"/>
      <c r="C6" s="49"/>
      <c r="D6" s="52"/>
      <c r="E6" s="49"/>
      <c r="F6" s="49"/>
      <c r="G6" s="49"/>
      <c r="H6" s="2" t="s">
        <v>21</v>
      </c>
      <c r="I6" s="10">
        <v>23.5</v>
      </c>
      <c r="J6" s="22">
        <v>24</v>
      </c>
      <c r="K6" s="11">
        <v>22.5</v>
      </c>
      <c r="L6" s="23">
        <v>23.5</v>
      </c>
      <c r="M6" s="41"/>
      <c r="N6" s="26">
        <v>22.5</v>
      </c>
      <c r="O6" s="27">
        <v>23</v>
      </c>
      <c r="P6" s="28">
        <v>24</v>
      </c>
      <c r="Q6" s="29">
        <v>24</v>
      </c>
      <c r="R6" s="35"/>
      <c r="S6" s="15">
        <v>23</v>
      </c>
      <c r="T6" s="20">
        <v>23</v>
      </c>
      <c r="U6" s="16">
        <v>23.5</v>
      </c>
      <c r="V6" s="21">
        <v>24</v>
      </c>
      <c r="W6" s="38"/>
      <c r="X6" s="33"/>
      <c r="Y6" s="44"/>
      <c r="AA6" s="1" t="s">
        <v>10</v>
      </c>
      <c r="AB6" s="1" t="s">
        <v>5</v>
      </c>
    </row>
    <row r="7" spans="1:28" ht="27" customHeight="1" x14ac:dyDescent="0.25">
      <c r="A7" s="53"/>
      <c r="B7" s="50"/>
      <c r="C7" s="50"/>
      <c r="D7" s="53"/>
      <c r="E7" s="50"/>
      <c r="F7" s="50"/>
      <c r="G7" s="50"/>
      <c r="H7" s="4" t="s">
        <v>24</v>
      </c>
      <c r="I7" s="8">
        <f>AVERAGE(I4:I6)</f>
        <v>22.833333333333332</v>
      </c>
      <c r="J7" s="9">
        <f>AVERAGE(J4:J6)</f>
        <v>24</v>
      </c>
      <c r="K7" s="12">
        <f>AVERAGE(K4:K6)</f>
        <v>22.5</v>
      </c>
      <c r="L7" s="18">
        <f>AVERAGE(L4:L6)</f>
        <v>23.166666666666668</v>
      </c>
      <c r="M7" s="42"/>
      <c r="N7" s="24">
        <f>AVERAGE(N4:N6)</f>
        <v>22.5</v>
      </c>
      <c r="O7" s="25">
        <f>AVERAGE(O4:O6)</f>
        <v>23.333333333333332</v>
      </c>
      <c r="P7" s="30">
        <f>AVERAGE(P4:P6)</f>
        <v>23.333333333333332</v>
      </c>
      <c r="Q7" s="31">
        <f>AVERAGE(Q4:Q6)</f>
        <v>23.666666666666668</v>
      </c>
      <c r="R7" s="36"/>
      <c r="S7" s="13">
        <f>AVERAGE(S4:S6)</f>
        <v>23.166666666666668</v>
      </c>
      <c r="T7" s="14">
        <f>AVERAGE(T4:T6)</f>
        <v>23</v>
      </c>
      <c r="U7" s="17">
        <f>AVERAGE(U4:U6)</f>
        <v>23.166666666666668</v>
      </c>
      <c r="V7" s="19">
        <f>AVERAGE(V4:V6)</f>
        <v>23.833333333333332</v>
      </c>
      <c r="W7" s="39"/>
      <c r="X7" s="33"/>
      <c r="Y7" s="45"/>
      <c r="AA7" s="1" t="s">
        <v>11</v>
      </c>
      <c r="AB7" s="1" t="s">
        <v>6</v>
      </c>
    </row>
    <row r="8" spans="1:28" ht="15" customHeight="1" x14ac:dyDescent="0.25">
      <c r="A8" s="51">
        <v>2</v>
      </c>
      <c r="B8" s="48" t="s">
        <v>33</v>
      </c>
      <c r="C8" s="48" t="s">
        <v>34</v>
      </c>
      <c r="D8" s="51" t="s">
        <v>31</v>
      </c>
      <c r="E8" s="48" t="s">
        <v>37</v>
      </c>
      <c r="F8" s="48">
        <v>28</v>
      </c>
      <c r="G8" s="48">
        <v>22</v>
      </c>
      <c r="H8" s="2" t="s">
        <v>19</v>
      </c>
      <c r="I8" s="10">
        <v>19</v>
      </c>
      <c r="J8" s="22">
        <v>21</v>
      </c>
      <c r="K8" s="11">
        <v>20</v>
      </c>
      <c r="L8" s="23">
        <v>19.5</v>
      </c>
      <c r="M8" s="40">
        <f t="shared" ref="M8" si="0">(SUM(J11,I11,K11,L11)/2)</f>
        <v>38.5</v>
      </c>
      <c r="N8" s="26">
        <v>19</v>
      </c>
      <c r="O8" s="27">
        <v>21</v>
      </c>
      <c r="P8" s="28">
        <v>20</v>
      </c>
      <c r="Q8" s="29">
        <v>20</v>
      </c>
      <c r="R8" s="34">
        <f t="shared" ref="R8" si="1">(SUM(N11,O11,P11,Q11)/2)</f>
        <v>39</v>
      </c>
      <c r="S8" s="15">
        <v>19</v>
      </c>
      <c r="T8" s="20">
        <v>20</v>
      </c>
      <c r="U8" s="16">
        <v>21</v>
      </c>
      <c r="V8" s="21">
        <v>21</v>
      </c>
      <c r="W8" s="37">
        <f t="shared" ref="W8" si="2">(SUM(S11,T11,U11,V11)/2)</f>
        <v>39.333333333333329</v>
      </c>
      <c r="X8" s="33">
        <f t="shared" ref="X8" si="3">AVERAGE(W8,M8,R8)</f>
        <v>38.944444444444443</v>
      </c>
      <c r="Y8" s="43" t="str">
        <f t="shared" ref="Y8" si="4">IF(X8&gt;=40,"1.pakāpe",IF(X8&gt;=30,"2.pakāpe",IF(X8&gt;=20,"3.pakāpe",IF(X8&gt;=0,"Pateicība"))))</f>
        <v>2.pakāpe</v>
      </c>
      <c r="AA8" s="1" t="s">
        <v>12</v>
      </c>
      <c r="AB8" s="1" t="s">
        <v>7</v>
      </c>
    </row>
    <row r="9" spans="1:28" ht="15" customHeight="1" x14ac:dyDescent="0.25">
      <c r="A9" s="52"/>
      <c r="B9" s="49"/>
      <c r="C9" s="49"/>
      <c r="D9" s="52"/>
      <c r="E9" s="49"/>
      <c r="F9" s="49"/>
      <c r="G9" s="49"/>
      <c r="H9" s="2" t="s">
        <v>20</v>
      </c>
      <c r="I9" s="10">
        <v>18</v>
      </c>
      <c r="J9" s="22">
        <v>19</v>
      </c>
      <c r="K9" s="11">
        <v>19</v>
      </c>
      <c r="L9" s="23">
        <v>19</v>
      </c>
      <c r="M9" s="41"/>
      <c r="N9" s="26">
        <v>18</v>
      </c>
      <c r="O9" s="27">
        <v>19</v>
      </c>
      <c r="P9" s="28">
        <v>19</v>
      </c>
      <c r="Q9" s="29">
        <v>19</v>
      </c>
      <c r="R9" s="35"/>
      <c r="S9" s="15">
        <v>18</v>
      </c>
      <c r="T9" s="20">
        <v>20</v>
      </c>
      <c r="U9" s="16">
        <v>20</v>
      </c>
      <c r="V9" s="21">
        <v>20</v>
      </c>
      <c r="W9" s="38"/>
      <c r="X9" s="33"/>
      <c r="Y9" s="44"/>
      <c r="AA9" s="1" t="s">
        <v>13</v>
      </c>
      <c r="AB9" s="1" t="s">
        <v>8</v>
      </c>
    </row>
    <row r="10" spans="1:28" ht="15" customHeight="1" x14ac:dyDescent="0.25">
      <c r="A10" s="52"/>
      <c r="B10" s="49"/>
      <c r="C10" s="49"/>
      <c r="D10" s="52"/>
      <c r="E10" s="49"/>
      <c r="F10" s="49"/>
      <c r="G10" s="49"/>
      <c r="H10" s="2" t="s">
        <v>21</v>
      </c>
      <c r="I10" s="10">
        <v>18</v>
      </c>
      <c r="J10" s="22">
        <v>19</v>
      </c>
      <c r="K10" s="11">
        <v>20</v>
      </c>
      <c r="L10" s="23">
        <v>19.5</v>
      </c>
      <c r="M10" s="41"/>
      <c r="N10" s="26">
        <v>18</v>
      </c>
      <c r="O10" s="27">
        <v>21</v>
      </c>
      <c r="P10" s="28">
        <v>20</v>
      </c>
      <c r="Q10" s="29">
        <v>20</v>
      </c>
      <c r="R10" s="35"/>
      <c r="S10" s="15">
        <v>18</v>
      </c>
      <c r="T10" s="20">
        <v>19</v>
      </c>
      <c r="U10" s="16">
        <v>20</v>
      </c>
      <c r="V10" s="21">
        <v>20</v>
      </c>
      <c r="W10" s="38"/>
      <c r="X10" s="33"/>
      <c r="Y10" s="44"/>
    </row>
    <row r="11" spans="1:28" ht="12.75" customHeight="1" x14ac:dyDescent="0.25">
      <c r="A11" s="53"/>
      <c r="B11" s="50"/>
      <c r="C11" s="50"/>
      <c r="D11" s="53"/>
      <c r="E11" s="50"/>
      <c r="F11" s="50"/>
      <c r="G11" s="50"/>
      <c r="H11" s="4" t="s">
        <v>24</v>
      </c>
      <c r="I11" s="8">
        <f t="shared" ref="I11:J11" si="5">AVERAGE(I8:I10)</f>
        <v>18.333333333333332</v>
      </c>
      <c r="J11" s="9">
        <f t="shared" si="5"/>
        <v>19.666666666666668</v>
      </c>
      <c r="K11" s="12">
        <f t="shared" ref="K11:L11" si="6">AVERAGE(K8:K10)</f>
        <v>19.666666666666668</v>
      </c>
      <c r="L11" s="18">
        <f t="shared" si="6"/>
        <v>19.333333333333332</v>
      </c>
      <c r="M11" s="42"/>
      <c r="N11" s="24">
        <f t="shared" ref="N11:Q11" si="7">AVERAGE(N8:N10)</f>
        <v>18.333333333333332</v>
      </c>
      <c r="O11" s="25">
        <f t="shared" si="7"/>
        <v>20.333333333333332</v>
      </c>
      <c r="P11" s="30">
        <f t="shared" si="7"/>
        <v>19.666666666666668</v>
      </c>
      <c r="Q11" s="31">
        <f t="shared" si="7"/>
        <v>19.666666666666668</v>
      </c>
      <c r="R11" s="36"/>
      <c r="S11" s="13">
        <f t="shared" ref="S11:T11" si="8">AVERAGE(S8:S10)</f>
        <v>18.333333333333332</v>
      </c>
      <c r="T11" s="14">
        <f t="shared" si="8"/>
        <v>19.666666666666668</v>
      </c>
      <c r="U11" s="17">
        <f t="shared" ref="U11:V11" si="9">AVERAGE(U8:U10)</f>
        <v>20.333333333333332</v>
      </c>
      <c r="V11" s="19">
        <f t="shared" si="9"/>
        <v>20.333333333333332</v>
      </c>
      <c r="W11" s="39"/>
      <c r="X11" s="33"/>
      <c r="Y11" s="45"/>
    </row>
    <row r="12" spans="1:28" ht="14.25" customHeight="1" x14ac:dyDescent="0.25">
      <c r="A12" s="51">
        <v>3</v>
      </c>
      <c r="B12" s="48" t="s">
        <v>29</v>
      </c>
      <c r="C12" s="48" t="s">
        <v>30</v>
      </c>
      <c r="D12" s="51" t="s">
        <v>31</v>
      </c>
      <c r="E12" s="48" t="s">
        <v>32</v>
      </c>
      <c r="F12" s="48">
        <v>66</v>
      </c>
      <c r="G12" s="48">
        <v>43</v>
      </c>
      <c r="H12" s="2" t="s">
        <v>19</v>
      </c>
      <c r="I12" s="10">
        <v>21.5</v>
      </c>
      <c r="J12" s="22">
        <v>22</v>
      </c>
      <c r="K12" s="11">
        <v>22</v>
      </c>
      <c r="L12" s="23">
        <v>22</v>
      </c>
      <c r="M12" s="40">
        <f t="shared" ref="M12" si="10">(SUM(J15,I15,K15,L15)/2)</f>
        <v>43.916666666666664</v>
      </c>
      <c r="N12" s="26">
        <v>22</v>
      </c>
      <c r="O12" s="27">
        <v>23</v>
      </c>
      <c r="P12" s="28">
        <v>22</v>
      </c>
      <c r="Q12" s="29">
        <v>22.5</v>
      </c>
      <c r="R12" s="34">
        <f t="shared" ref="R12" si="11">(SUM(N15,O15,P15,Q15)/2)</f>
        <v>44.25</v>
      </c>
      <c r="S12" s="15">
        <v>22</v>
      </c>
      <c r="T12" s="20">
        <v>23</v>
      </c>
      <c r="U12" s="16">
        <v>22</v>
      </c>
      <c r="V12" s="21">
        <v>22</v>
      </c>
      <c r="W12" s="37">
        <f t="shared" ref="W12" si="12">(SUM(S15,T15,U15,V15)/2)</f>
        <v>44.5</v>
      </c>
      <c r="X12" s="33">
        <f t="shared" ref="X12" si="13">AVERAGE(W12,M12,R12)</f>
        <v>44.222222222222221</v>
      </c>
      <c r="Y12" s="43" t="str">
        <f t="shared" ref="Y12" si="14">IF(X12&gt;=40,"1.pakāpe",IF(X12&gt;=30,"2.pakāpe",IF(X12&gt;=20,"3.pakāpe",IF(X12&gt;=0,"Pateicība"))))</f>
        <v>1.pakāpe</v>
      </c>
    </row>
    <row r="13" spans="1:28" ht="14.25" customHeight="1" x14ac:dyDescent="0.25">
      <c r="A13" s="52"/>
      <c r="B13" s="49"/>
      <c r="C13" s="49"/>
      <c r="D13" s="52"/>
      <c r="E13" s="49"/>
      <c r="F13" s="49"/>
      <c r="G13" s="49"/>
      <c r="H13" s="2" t="s">
        <v>20</v>
      </c>
      <c r="I13" s="10">
        <v>22</v>
      </c>
      <c r="J13" s="22">
        <v>22</v>
      </c>
      <c r="K13" s="11">
        <v>21</v>
      </c>
      <c r="L13" s="23">
        <v>21.5</v>
      </c>
      <c r="M13" s="41"/>
      <c r="N13" s="26">
        <v>20</v>
      </c>
      <c r="O13" s="27">
        <v>22</v>
      </c>
      <c r="P13" s="28">
        <v>22</v>
      </c>
      <c r="Q13" s="29">
        <v>22</v>
      </c>
      <c r="R13" s="35"/>
      <c r="S13" s="15">
        <v>21</v>
      </c>
      <c r="T13" s="20">
        <v>22</v>
      </c>
      <c r="U13" s="16">
        <v>22</v>
      </c>
      <c r="V13" s="21">
        <v>22</v>
      </c>
      <c r="W13" s="38"/>
      <c r="X13" s="33"/>
      <c r="Y13" s="44"/>
      <c r="AA13" s="32"/>
    </row>
    <row r="14" spans="1:28" ht="14.25" customHeight="1" x14ac:dyDescent="0.25">
      <c r="A14" s="52"/>
      <c r="B14" s="49"/>
      <c r="C14" s="49"/>
      <c r="D14" s="52"/>
      <c r="E14" s="49"/>
      <c r="F14" s="49"/>
      <c r="G14" s="49"/>
      <c r="H14" s="2" t="s">
        <v>21</v>
      </c>
      <c r="I14" s="10">
        <v>22</v>
      </c>
      <c r="J14" s="22">
        <v>22.5</v>
      </c>
      <c r="K14" s="11">
        <v>23</v>
      </c>
      <c r="L14" s="23">
        <v>22</v>
      </c>
      <c r="M14" s="41"/>
      <c r="N14" s="26">
        <v>22.5</v>
      </c>
      <c r="O14" s="27">
        <v>23</v>
      </c>
      <c r="P14" s="28">
        <v>22</v>
      </c>
      <c r="Q14" s="29">
        <v>22.5</v>
      </c>
      <c r="R14" s="35"/>
      <c r="S14" s="15">
        <v>23</v>
      </c>
      <c r="T14" s="20">
        <v>23</v>
      </c>
      <c r="U14" s="16">
        <v>22</v>
      </c>
      <c r="V14" s="21">
        <v>23</v>
      </c>
      <c r="W14" s="38"/>
      <c r="X14" s="33"/>
      <c r="Y14" s="44"/>
      <c r="AA14" s="32"/>
    </row>
    <row r="15" spans="1:28" ht="14.25" customHeight="1" x14ac:dyDescent="0.25">
      <c r="A15" s="53"/>
      <c r="B15" s="50"/>
      <c r="C15" s="50"/>
      <c r="D15" s="53"/>
      <c r="E15" s="50"/>
      <c r="F15" s="50"/>
      <c r="G15" s="50"/>
      <c r="H15" s="4" t="s">
        <v>24</v>
      </c>
      <c r="I15" s="8">
        <f t="shared" ref="I15:J15" si="15">AVERAGE(I12:I14)</f>
        <v>21.833333333333332</v>
      </c>
      <c r="J15" s="9">
        <f t="shared" si="15"/>
        <v>22.166666666666668</v>
      </c>
      <c r="K15" s="12">
        <f t="shared" ref="K15:L15" si="16">AVERAGE(K12:K14)</f>
        <v>22</v>
      </c>
      <c r="L15" s="18">
        <f t="shared" si="16"/>
        <v>21.833333333333332</v>
      </c>
      <c r="M15" s="42"/>
      <c r="N15" s="24">
        <f t="shared" ref="N15:Q15" si="17">AVERAGE(N12:N14)</f>
        <v>21.5</v>
      </c>
      <c r="O15" s="25">
        <f t="shared" si="17"/>
        <v>22.666666666666668</v>
      </c>
      <c r="P15" s="30">
        <f t="shared" si="17"/>
        <v>22</v>
      </c>
      <c r="Q15" s="31">
        <f t="shared" si="17"/>
        <v>22.333333333333332</v>
      </c>
      <c r="R15" s="36"/>
      <c r="S15" s="13">
        <f t="shared" ref="S15:T15" si="18">AVERAGE(S12:S14)</f>
        <v>22</v>
      </c>
      <c r="T15" s="14">
        <f t="shared" si="18"/>
        <v>22.666666666666668</v>
      </c>
      <c r="U15" s="17">
        <f t="shared" ref="U15:V15" si="19">AVERAGE(U12:U14)</f>
        <v>22</v>
      </c>
      <c r="V15" s="19">
        <f t="shared" si="19"/>
        <v>22.333333333333332</v>
      </c>
      <c r="W15" s="39"/>
      <c r="X15" s="33"/>
      <c r="Y15" s="45"/>
      <c r="AA15" s="32"/>
    </row>
    <row r="16" spans="1:28" ht="14.25" customHeight="1" x14ac:dyDescent="0.25">
      <c r="A16" s="51">
        <v>4</v>
      </c>
      <c r="B16" s="48" t="s">
        <v>38</v>
      </c>
      <c r="C16" s="48" t="s">
        <v>61</v>
      </c>
      <c r="D16" s="51" t="s">
        <v>60</v>
      </c>
      <c r="E16" s="48" t="s">
        <v>39</v>
      </c>
      <c r="F16" s="48">
        <v>33</v>
      </c>
      <c r="G16" s="48">
        <v>26</v>
      </c>
      <c r="H16" s="2" t="s">
        <v>19</v>
      </c>
      <c r="I16" s="10">
        <v>15</v>
      </c>
      <c r="J16" s="22">
        <v>15</v>
      </c>
      <c r="K16" s="11">
        <v>15</v>
      </c>
      <c r="L16" s="23">
        <v>15</v>
      </c>
      <c r="M16" s="40">
        <f t="shared" ref="M16" si="20">(SUM(J19,I19,K19,L19)/2)</f>
        <v>28</v>
      </c>
      <c r="N16" s="26">
        <v>15</v>
      </c>
      <c r="O16" s="27">
        <v>15</v>
      </c>
      <c r="P16" s="28">
        <v>15</v>
      </c>
      <c r="Q16" s="29">
        <v>15</v>
      </c>
      <c r="R16" s="34">
        <f t="shared" ref="R16" si="21">(SUM(N19,O19,P19,Q19)/2)</f>
        <v>27.333333333333332</v>
      </c>
      <c r="S16" s="15">
        <v>15</v>
      </c>
      <c r="T16" s="20">
        <v>15</v>
      </c>
      <c r="U16" s="16">
        <v>17</v>
      </c>
      <c r="V16" s="21">
        <v>16</v>
      </c>
      <c r="W16" s="37">
        <f t="shared" ref="W16" si="22">(SUM(S19,T19,U19,V19)/2)</f>
        <v>28.5</v>
      </c>
      <c r="X16" s="33">
        <f t="shared" ref="X16" si="23">AVERAGE(W16,M16,R16)</f>
        <v>27.944444444444443</v>
      </c>
      <c r="Y16" s="43" t="str">
        <f t="shared" ref="Y16" si="24">IF(X16&gt;=40,"1.pakāpe",IF(X16&gt;=30,"2.pakāpe",IF(X16&gt;=20,"3.pakāpe",IF(X16&gt;=0,"Pateicība"))))</f>
        <v>3.pakāpe</v>
      </c>
      <c r="AA16" s="32"/>
    </row>
    <row r="17" spans="1:25" ht="14.25" customHeight="1" x14ac:dyDescent="0.25">
      <c r="A17" s="52"/>
      <c r="B17" s="49"/>
      <c r="C17" s="49"/>
      <c r="D17" s="52"/>
      <c r="E17" s="49"/>
      <c r="F17" s="49"/>
      <c r="G17" s="49"/>
      <c r="H17" s="2" t="s">
        <v>20</v>
      </c>
      <c r="I17" s="10">
        <v>14</v>
      </c>
      <c r="J17" s="22">
        <v>14</v>
      </c>
      <c r="K17" s="11">
        <v>14</v>
      </c>
      <c r="L17" s="23">
        <v>14</v>
      </c>
      <c r="M17" s="41"/>
      <c r="N17" s="26">
        <v>14</v>
      </c>
      <c r="O17" s="27">
        <v>14</v>
      </c>
      <c r="P17" s="28">
        <v>14</v>
      </c>
      <c r="Q17" s="29">
        <v>14</v>
      </c>
      <c r="R17" s="35"/>
      <c r="S17" s="15">
        <v>14</v>
      </c>
      <c r="T17" s="20">
        <v>14</v>
      </c>
      <c r="U17" s="16">
        <v>14</v>
      </c>
      <c r="V17" s="21">
        <v>14</v>
      </c>
      <c r="W17" s="38"/>
      <c r="X17" s="33"/>
      <c r="Y17" s="44"/>
    </row>
    <row r="18" spans="1:25" ht="14.25" customHeight="1" x14ac:dyDescent="0.25">
      <c r="A18" s="52"/>
      <c r="B18" s="49"/>
      <c r="C18" s="49"/>
      <c r="D18" s="52"/>
      <c r="E18" s="49"/>
      <c r="F18" s="49"/>
      <c r="G18" s="49"/>
      <c r="H18" s="2" t="s">
        <v>21</v>
      </c>
      <c r="I18" s="10">
        <v>13</v>
      </c>
      <c r="J18" s="22">
        <v>13</v>
      </c>
      <c r="K18" s="11">
        <v>13</v>
      </c>
      <c r="L18" s="23">
        <v>13</v>
      </c>
      <c r="M18" s="41"/>
      <c r="N18" s="26">
        <v>12</v>
      </c>
      <c r="O18" s="27">
        <v>12</v>
      </c>
      <c r="P18" s="28">
        <v>12</v>
      </c>
      <c r="Q18" s="29">
        <v>12</v>
      </c>
      <c r="R18" s="35"/>
      <c r="S18" s="15">
        <v>12</v>
      </c>
      <c r="T18" s="20">
        <v>12</v>
      </c>
      <c r="U18" s="16">
        <v>15</v>
      </c>
      <c r="V18" s="21">
        <v>13</v>
      </c>
      <c r="W18" s="38"/>
      <c r="X18" s="33"/>
      <c r="Y18" s="44"/>
    </row>
    <row r="19" spans="1:25" ht="15" customHeight="1" x14ac:dyDescent="0.25">
      <c r="A19" s="53"/>
      <c r="B19" s="50"/>
      <c r="C19" s="50"/>
      <c r="D19" s="53"/>
      <c r="E19" s="50"/>
      <c r="F19" s="50"/>
      <c r="G19" s="50"/>
      <c r="H19" s="4" t="s">
        <v>24</v>
      </c>
      <c r="I19" s="8">
        <f t="shared" ref="I19:J19" si="25">AVERAGE(I16:I18)</f>
        <v>14</v>
      </c>
      <c r="J19" s="9">
        <f t="shared" si="25"/>
        <v>14</v>
      </c>
      <c r="K19" s="12">
        <f t="shared" ref="K19:L19" si="26">AVERAGE(K16:K18)</f>
        <v>14</v>
      </c>
      <c r="L19" s="18">
        <f t="shared" si="26"/>
        <v>14</v>
      </c>
      <c r="M19" s="42"/>
      <c r="N19" s="24">
        <f t="shared" ref="N19:Q19" si="27">AVERAGE(N16:N18)</f>
        <v>13.666666666666666</v>
      </c>
      <c r="O19" s="25">
        <f t="shared" si="27"/>
        <v>13.666666666666666</v>
      </c>
      <c r="P19" s="30">
        <f t="shared" si="27"/>
        <v>13.666666666666666</v>
      </c>
      <c r="Q19" s="31">
        <f t="shared" si="27"/>
        <v>13.666666666666666</v>
      </c>
      <c r="R19" s="36"/>
      <c r="S19" s="13">
        <f t="shared" ref="S19:T19" si="28">AVERAGE(S16:S18)</f>
        <v>13.666666666666666</v>
      </c>
      <c r="T19" s="14">
        <f t="shared" si="28"/>
        <v>13.666666666666666</v>
      </c>
      <c r="U19" s="17">
        <f t="shared" ref="U19:V19" si="29">AVERAGE(U16:U18)</f>
        <v>15.333333333333334</v>
      </c>
      <c r="V19" s="19">
        <f t="shared" si="29"/>
        <v>14.333333333333334</v>
      </c>
      <c r="W19" s="39"/>
      <c r="X19" s="33"/>
      <c r="Y19" s="45"/>
    </row>
    <row r="20" spans="1:25" ht="14.25" customHeight="1" x14ac:dyDescent="0.25">
      <c r="A20" s="51">
        <v>5</v>
      </c>
      <c r="B20" s="48" t="s">
        <v>40</v>
      </c>
      <c r="C20" s="48" t="s">
        <v>41</v>
      </c>
      <c r="D20" s="51" t="s">
        <v>31</v>
      </c>
      <c r="E20" s="48" t="s">
        <v>42</v>
      </c>
      <c r="F20" s="48">
        <v>46</v>
      </c>
      <c r="G20" s="48">
        <v>57</v>
      </c>
      <c r="H20" s="2" t="s">
        <v>19</v>
      </c>
      <c r="I20" s="10">
        <v>23</v>
      </c>
      <c r="J20" s="22">
        <v>22.5</v>
      </c>
      <c r="K20" s="11">
        <v>22</v>
      </c>
      <c r="L20" s="23">
        <v>22.5</v>
      </c>
      <c r="M20" s="40">
        <f t="shared" ref="M20" si="30">(SUM(J23,I23,K23,L23)/2)</f>
        <v>44.833333333333329</v>
      </c>
      <c r="N20" s="26">
        <v>22</v>
      </c>
      <c r="O20" s="27">
        <v>22.5</v>
      </c>
      <c r="P20" s="28">
        <v>22.5</v>
      </c>
      <c r="Q20" s="29">
        <v>22.5</v>
      </c>
      <c r="R20" s="34">
        <f t="shared" ref="R20" si="31">(SUM(N23,O23,P23,Q23)/2)</f>
        <v>45</v>
      </c>
      <c r="S20" s="15">
        <v>22.5</v>
      </c>
      <c r="T20" s="20">
        <v>23</v>
      </c>
      <c r="U20" s="16">
        <v>22.5</v>
      </c>
      <c r="V20" s="21">
        <v>22.5</v>
      </c>
      <c r="W20" s="37">
        <f t="shared" ref="W20" si="32">(SUM(S23,T23,U23,V23)/2)</f>
        <v>45.416666666666664</v>
      </c>
      <c r="X20" s="33">
        <f t="shared" ref="X20" si="33">AVERAGE(W20,M20,R20)</f>
        <v>45.083333333333336</v>
      </c>
      <c r="Y20" s="43" t="str">
        <f t="shared" ref="Y20" si="34">IF(X20&gt;=40,"1.pakāpe",IF(X20&gt;=30,"2.pakāpe",IF(X20&gt;=20,"3.pakāpe",IF(X20&gt;=0,"Pateicība"))))</f>
        <v>1.pakāpe</v>
      </c>
    </row>
    <row r="21" spans="1:25" ht="14.25" customHeight="1" x14ac:dyDescent="0.25">
      <c r="A21" s="52"/>
      <c r="B21" s="49"/>
      <c r="C21" s="49"/>
      <c r="D21" s="52"/>
      <c r="E21" s="49"/>
      <c r="F21" s="49"/>
      <c r="G21" s="49"/>
      <c r="H21" s="2" t="s">
        <v>20</v>
      </c>
      <c r="I21" s="10">
        <v>23</v>
      </c>
      <c r="J21" s="22">
        <v>23</v>
      </c>
      <c r="K21" s="11">
        <v>22</v>
      </c>
      <c r="L21" s="23">
        <v>22.5</v>
      </c>
      <c r="M21" s="41"/>
      <c r="N21" s="26">
        <v>23</v>
      </c>
      <c r="O21" s="27">
        <v>23</v>
      </c>
      <c r="P21" s="28">
        <v>21</v>
      </c>
      <c r="Q21" s="29">
        <v>22</v>
      </c>
      <c r="R21" s="35"/>
      <c r="S21" s="15">
        <v>23</v>
      </c>
      <c r="T21" s="20">
        <v>22.5</v>
      </c>
      <c r="U21" s="16">
        <v>22</v>
      </c>
      <c r="V21" s="21">
        <v>22</v>
      </c>
      <c r="W21" s="38"/>
      <c r="X21" s="33"/>
      <c r="Y21" s="44"/>
    </row>
    <row r="22" spans="1:25" ht="14.25" customHeight="1" x14ac:dyDescent="0.25">
      <c r="A22" s="52"/>
      <c r="B22" s="49"/>
      <c r="C22" s="49"/>
      <c r="D22" s="52"/>
      <c r="E22" s="49"/>
      <c r="F22" s="49"/>
      <c r="G22" s="49"/>
      <c r="H22" s="2" t="s">
        <v>21</v>
      </c>
      <c r="I22" s="10">
        <v>21</v>
      </c>
      <c r="J22" s="22">
        <v>23</v>
      </c>
      <c r="K22" s="11">
        <v>22.5</v>
      </c>
      <c r="L22" s="23">
        <v>22</v>
      </c>
      <c r="M22" s="41"/>
      <c r="N22" s="26">
        <v>23</v>
      </c>
      <c r="O22" s="27">
        <v>23</v>
      </c>
      <c r="P22" s="28">
        <v>22.5</v>
      </c>
      <c r="Q22" s="29">
        <v>23</v>
      </c>
      <c r="R22" s="35"/>
      <c r="S22" s="15">
        <v>23.5</v>
      </c>
      <c r="T22" s="20">
        <v>23.5</v>
      </c>
      <c r="U22" s="16">
        <v>22.5</v>
      </c>
      <c r="V22" s="21">
        <v>23</v>
      </c>
      <c r="W22" s="38"/>
      <c r="X22" s="33"/>
      <c r="Y22" s="44"/>
    </row>
    <row r="23" spans="1:25" ht="18.75" customHeight="1" x14ac:dyDescent="0.25">
      <c r="A23" s="53"/>
      <c r="B23" s="50"/>
      <c r="C23" s="50"/>
      <c r="D23" s="53"/>
      <c r="E23" s="50"/>
      <c r="F23" s="50"/>
      <c r="G23" s="50"/>
      <c r="H23" s="4" t="s">
        <v>24</v>
      </c>
      <c r="I23" s="8">
        <f t="shared" ref="I23:J23" si="35">AVERAGE(I20:I22)</f>
        <v>22.333333333333332</v>
      </c>
      <c r="J23" s="9">
        <f t="shared" si="35"/>
        <v>22.833333333333332</v>
      </c>
      <c r="K23" s="12">
        <f t="shared" ref="K23:L23" si="36">AVERAGE(K20:K22)</f>
        <v>22.166666666666668</v>
      </c>
      <c r="L23" s="18">
        <f t="shared" si="36"/>
        <v>22.333333333333332</v>
      </c>
      <c r="M23" s="42"/>
      <c r="N23" s="24">
        <f t="shared" ref="N23:Q23" si="37">AVERAGE(N20:N22)</f>
        <v>22.666666666666668</v>
      </c>
      <c r="O23" s="25">
        <f t="shared" si="37"/>
        <v>22.833333333333332</v>
      </c>
      <c r="P23" s="30">
        <f t="shared" si="37"/>
        <v>22</v>
      </c>
      <c r="Q23" s="31">
        <f t="shared" si="37"/>
        <v>22.5</v>
      </c>
      <c r="R23" s="36"/>
      <c r="S23" s="13">
        <f t="shared" ref="S23:T23" si="38">AVERAGE(S20:S22)</f>
        <v>23</v>
      </c>
      <c r="T23" s="14">
        <f t="shared" si="38"/>
        <v>23</v>
      </c>
      <c r="U23" s="17">
        <f t="shared" ref="U23:V23" si="39">AVERAGE(U20:U22)</f>
        <v>22.333333333333332</v>
      </c>
      <c r="V23" s="19">
        <f t="shared" si="39"/>
        <v>22.5</v>
      </c>
      <c r="W23" s="39"/>
      <c r="X23" s="33"/>
      <c r="Y23" s="45"/>
    </row>
    <row r="24" spans="1:25" ht="14.25" customHeight="1" x14ac:dyDescent="0.25">
      <c r="A24" s="51">
        <v>6</v>
      </c>
      <c r="B24" s="48" t="s">
        <v>43</v>
      </c>
      <c r="C24" s="48" t="s">
        <v>50</v>
      </c>
      <c r="D24" s="51" t="s">
        <v>31</v>
      </c>
      <c r="E24" s="48" t="s">
        <v>44</v>
      </c>
      <c r="F24" s="48">
        <v>21</v>
      </c>
      <c r="G24" s="48">
        <v>26</v>
      </c>
      <c r="H24" s="2" t="s">
        <v>19</v>
      </c>
      <c r="I24" s="10">
        <v>20</v>
      </c>
      <c r="J24" s="22">
        <v>20</v>
      </c>
      <c r="K24" s="11">
        <v>20</v>
      </c>
      <c r="L24" s="23">
        <v>20</v>
      </c>
      <c r="M24" s="40">
        <f t="shared" ref="M24" si="40">(SUM(J27,I27,K27,L27)/2)</f>
        <v>42.333333333333336</v>
      </c>
      <c r="N24" s="26">
        <v>20</v>
      </c>
      <c r="O24" s="27">
        <v>21</v>
      </c>
      <c r="P24" s="28">
        <v>21</v>
      </c>
      <c r="Q24" s="29">
        <v>21</v>
      </c>
      <c r="R24" s="34">
        <f t="shared" ref="R24" si="41">(SUM(N27,O27,P27,Q27)/2)</f>
        <v>43.166666666666664</v>
      </c>
      <c r="S24" s="15">
        <v>21</v>
      </c>
      <c r="T24" s="20">
        <v>22</v>
      </c>
      <c r="U24" s="16">
        <v>22.5</v>
      </c>
      <c r="V24" s="21">
        <v>22.5</v>
      </c>
      <c r="W24" s="37">
        <f t="shared" ref="W24" si="42">(SUM(S27,T27,U27,V27)/2)</f>
        <v>44.166666666666664</v>
      </c>
      <c r="X24" s="33">
        <f t="shared" ref="X24" si="43">AVERAGE(W24,M24,R24)</f>
        <v>43.222222222222221</v>
      </c>
      <c r="Y24" s="43" t="str">
        <f t="shared" ref="Y24" si="44">IF(X24&gt;=40,"1.pakāpe",IF(X24&gt;=30,"2.pakāpe",IF(X24&gt;=20,"3.pakāpe",IF(X24&gt;=0,"Pateicība"))))</f>
        <v>1.pakāpe</v>
      </c>
    </row>
    <row r="25" spans="1:25" ht="14.25" customHeight="1" x14ac:dyDescent="0.25">
      <c r="A25" s="52"/>
      <c r="B25" s="49"/>
      <c r="C25" s="49"/>
      <c r="D25" s="52"/>
      <c r="E25" s="49"/>
      <c r="F25" s="49"/>
      <c r="G25" s="49"/>
      <c r="H25" s="2" t="s">
        <v>20</v>
      </c>
      <c r="I25" s="10">
        <v>22</v>
      </c>
      <c r="J25" s="22">
        <v>22</v>
      </c>
      <c r="K25" s="11">
        <v>22</v>
      </c>
      <c r="L25" s="23">
        <v>22</v>
      </c>
      <c r="M25" s="41"/>
      <c r="N25" s="26">
        <v>22</v>
      </c>
      <c r="O25" s="27">
        <v>23</v>
      </c>
      <c r="P25" s="28">
        <v>22</v>
      </c>
      <c r="Q25" s="29">
        <v>22.5</v>
      </c>
      <c r="R25" s="35"/>
      <c r="S25" s="15">
        <v>23</v>
      </c>
      <c r="T25" s="20">
        <v>23.5</v>
      </c>
      <c r="U25" s="16">
        <v>22</v>
      </c>
      <c r="V25" s="21">
        <v>23</v>
      </c>
      <c r="W25" s="38"/>
      <c r="X25" s="33"/>
      <c r="Y25" s="44"/>
    </row>
    <row r="26" spans="1:25" ht="14.25" customHeight="1" x14ac:dyDescent="0.25">
      <c r="A26" s="52"/>
      <c r="B26" s="49"/>
      <c r="C26" s="49"/>
      <c r="D26" s="52"/>
      <c r="E26" s="49"/>
      <c r="F26" s="49"/>
      <c r="G26" s="49"/>
      <c r="H26" s="2" t="s">
        <v>21</v>
      </c>
      <c r="I26" s="10">
        <v>21</v>
      </c>
      <c r="J26" s="22">
        <v>22.5</v>
      </c>
      <c r="K26" s="11">
        <v>21</v>
      </c>
      <c r="L26" s="23">
        <v>21.5</v>
      </c>
      <c r="M26" s="41"/>
      <c r="N26" s="26">
        <v>21</v>
      </c>
      <c r="O26" s="27">
        <v>23</v>
      </c>
      <c r="P26" s="28">
        <v>21</v>
      </c>
      <c r="Q26" s="29">
        <v>21.5</v>
      </c>
      <c r="R26" s="35"/>
      <c r="S26" s="15">
        <v>21</v>
      </c>
      <c r="T26" s="20">
        <v>22</v>
      </c>
      <c r="U26" s="16">
        <v>21</v>
      </c>
      <c r="V26" s="21">
        <v>21.5</v>
      </c>
      <c r="W26" s="38"/>
      <c r="X26" s="33"/>
      <c r="Y26" s="44"/>
    </row>
    <row r="27" spans="1:25" ht="18.75" customHeight="1" x14ac:dyDescent="0.25">
      <c r="A27" s="53"/>
      <c r="B27" s="50"/>
      <c r="C27" s="50"/>
      <c r="D27" s="53"/>
      <c r="E27" s="50"/>
      <c r="F27" s="50"/>
      <c r="G27" s="50"/>
      <c r="H27" s="4" t="s">
        <v>24</v>
      </c>
      <c r="I27" s="8">
        <f t="shared" ref="I27:J27" si="45">AVERAGE(I24:I26)</f>
        <v>21</v>
      </c>
      <c r="J27" s="9">
        <f t="shared" si="45"/>
        <v>21.5</v>
      </c>
      <c r="K27" s="12">
        <f t="shared" ref="K27:L27" si="46">AVERAGE(K24:K26)</f>
        <v>21</v>
      </c>
      <c r="L27" s="18">
        <f t="shared" si="46"/>
        <v>21.166666666666668</v>
      </c>
      <c r="M27" s="42"/>
      <c r="N27" s="24">
        <f t="shared" ref="N27:Q27" si="47">AVERAGE(N24:N26)</f>
        <v>21</v>
      </c>
      <c r="O27" s="25">
        <f t="shared" si="47"/>
        <v>22.333333333333332</v>
      </c>
      <c r="P27" s="30">
        <f t="shared" si="47"/>
        <v>21.333333333333332</v>
      </c>
      <c r="Q27" s="31">
        <f t="shared" si="47"/>
        <v>21.666666666666668</v>
      </c>
      <c r="R27" s="36"/>
      <c r="S27" s="13">
        <f t="shared" ref="S27:T27" si="48">AVERAGE(S24:S26)</f>
        <v>21.666666666666668</v>
      </c>
      <c r="T27" s="14">
        <f t="shared" si="48"/>
        <v>22.5</v>
      </c>
      <c r="U27" s="17">
        <f t="shared" ref="U27:V27" si="49">AVERAGE(U24:U26)</f>
        <v>21.833333333333332</v>
      </c>
      <c r="V27" s="19">
        <f t="shared" si="49"/>
        <v>22.333333333333332</v>
      </c>
      <c r="W27" s="39"/>
      <c r="X27" s="33"/>
      <c r="Y27" s="45"/>
    </row>
    <row r="28" spans="1:25" ht="14.25" customHeight="1" x14ac:dyDescent="0.25">
      <c r="A28" s="51">
        <v>7</v>
      </c>
      <c r="B28" s="48" t="s">
        <v>45</v>
      </c>
      <c r="C28" s="48" t="s">
        <v>50</v>
      </c>
      <c r="D28" s="51" t="s">
        <v>31</v>
      </c>
      <c r="E28" s="48" t="s">
        <v>46</v>
      </c>
      <c r="F28" s="48">
        <v>24</v>
      </c>
      <c r="G28" s="48">
        <v>29</v>
      </c>
      <c r="H28" s="2" t="s">
        <v>19</v>
      </c>
      <c r="I28" s="10">
        <v>18</v>
      </c>
      <c r="J28" s="22">
        <v>19</v>
      </c>
      <c r="K28" s="11">
        <v>18</v>
      </c>
      <c r="L28" s="23">
        <v>18</v>
      </c>
      <c r="M28" s="40">
        <f t="shared" ref="M28" si="50">(SUM(J31,I31,K31,L31)/2)</f>
        <v>39.083333333333329</v>
      </c>
      <c r="N28" s="26">
        <v>17</v>
      </c>
      <c r="O28" s="27">
        <v>19</v>
      </c>
      <c r="P28" s="28">
        <v>18</v>
      </c>
      <c r="Q28" s="29">
        <v>18</v>
      </c>
      <c r="R28" s="34">
        <f t="shared" ref="R28" si="51">(SUM(N31,O31,P31,Q31)/2)</f>
        <v>39.166666666666664</v>
      </c>
      <c r="S28" s="15">
        <v>18</v>
      </c>
      <c r="T28" s="20">
        <v>19</v>
      </c>
      <c r="U28" s="16">
        <v>18</v>
      </c>
      <c r="V28" s="21">
        <v>19</v>
      </c>
      <c r="W28" s="37">
        <f t="shared" ref="W28" si="52">(SUM(S31,T31,U31,V31)/2)</f>
        <v>39.416666666666671</v>
      </c>
      <c r="X28" s="33">
        <f t="shared" ref="X28" si="53">AVERAGE(W28,M28,R28)</f>
        <v>39.222222222222221</v>
      </c>
      <c r="Y28" s="43" t="str">
        <f t="shared" ref="Y28" si="54">IF(X28&gt;=40,"1.pakāpe",IF(X28&gt;=30,"2.pakāpe",IF(X28&gt;=20,"3.pakāpe",IF(X28&gt;=0,"Pateicība"))))</f>
        <v>2.pakāpe</v>
      </c>
    </row>
    <row r="29" spans="1:25" ht="14.25" customHeight="1" x14ac:dyDescent="0.25">
      <c r="A29" s="52"/>
      <c r="B29" s="49"/>
      <c r="C29" s="49"/>
      <c r="D29" s="52"/>
      <c r="E29" s="49"/>
      <c r="F29" s="49"/>
      <c r="G29" s="49"/>
      <c r="H29" s="2" t="s">
        <v>20</v>
      </c>
      <c r="I29" s="10">
        <v>20</v>
      </c>
      <c r="J29" s="22">
        <v>20</v>
      </c>
      <c r="K29" s="11">
        <v>20</v>
      </c>
      <c r="L29" s="23">
        <v>20</v>
      </c>
      <c r="M29" s="41"/>
      <c r="N29" s="26">
        <v>20</v>
      </c>
      <c r="O29" s="27">
        <v>20</v>
      </c>
      <c r="P29" s="28">
        <v>20.5</v>
      </c>
      <c r="Q29" s="29">
        <v>21</v>
      </c>
      <c r="R29" s="35"/>
      <c r="S29" s="15">
        <v>20</v>
      </c>
      <c r="T29" s="20">
        <v>20.5</v>
      </c>
      <c r="U29" s="16">
        <v>21</v>
      </c>
      <c r="V29" s="21">
        <v>21</v>
      </c>
      <c r="W29" s="38"/>
      <c r="X29" s="33"/>
      <c r="Y29" s="44"/>
    </row>
    <row r="30" spans="1:25" ht="14.25" customHeight="1" x14ac:dyDescent="0.25">
      <c r="A30" s="52"/>
      <c r="B30" s="49"/>
      <c r="C30" s="49"/>
      <c r="D30" s="52"/>
      <c r="E30" s="49"/>
      <c r="F30" s="49"/>
      <c r="G30" s="49"/>
      <c r="H30" s="2" t="s">
        <v>21</v>
      </c>
      <c r="I30" s="10">
        <v>20</v>
      </c>
      <c r="J30" s="22">
        <v>21</v>
      </c>
      <c r="K30" s="11">
        <v>20</v>
      </c>
      <c r="L30" s="23">
        <v>20.5</v>
      </c>
      <c r="M30" s="41"/>
      <c r="N30" s="26">
        <v>20</v>
      </c>
      <c r="O30" s="27">
        <v>21</v>
      </c>
      <c r="P30" s="28">
        <v>20</v>
      </c>
      <c r="Q30" s="29">
        <v>20.5</v>
      </c>
      <c r="R30" s="35"/>
      <c r="S30" s="15">
        <v>19</v>
      </c>
      <c r="T30" s="20">
        <v>21</v>
      </c>
      <c r="U30" s="16">
        <v>20</v>
      </c>
      <c r="V30" s="21">
        <v>20</v>
      </c>
      <c r="W30" s="38"/>
      <c r="X30" s="33"/>
      <c r="Y30" s="44"/>
    </row>
    <row r="31" spans="1:25" ht="19.5" customHeight="1" x14ac:dyDescent="0.25">
      <c r="A31" s="53"/>
      <c r="B31" s="50"/>
      <c r="C31" s="50"/>
      <c r="D31" s="53"/>
      <c r="E31" s="50"/>
      <c r="F31" s="50"/>
      <c r="G31" s="50"/>
      <c r="H31" s="4" t="s">
        <v>24</v>
      </c>
      <c r="I31" s="8">
        <f t="shared" ref="I31:J31" si="55">AVERAGE(I28:I30)</f>
        <v>19.333333333333332</v>
      </c>
      <c r="J31" s="9">
        <f t="shared" si="55"/>
        <v>20</v>
      </c>
      <c r="K31" s="12">
        <f t="shared" ref="K31:L31" si="56">AVERAGE(K28:K30)</f>
        <v>19.333333333333332</v>
      </c>
      <c r="L31" s="18">
        <f t="shared" si="56"/>
        <v>19.5</v>
      </c>
      <c r="M31" s="42"/>
      <c r="N31" s="24">
        <f t="shared" ref="N31:Q31" si="57">AVERAGE(N28:N30)</f>
        <v>19</v>
      </c>
      <c r="O31" s="25">
        <f t="shared" si="57"/>
        <v>20</v>
      </c>
      <c r="P31" s="30">
        <f t="shared" si="57"/>
        <v>19.5</v>
      </c>
      <c r="Q31" s="31">
        <f t="shared" si="57"/>
        <v>19.833333333333332</v>
      </c>
      <c r="R31" s="36"/>
      <c r="S31" s="13">
        <f t="shared" ref="S31:T31" si="58">AVERAGE(S28:S30)</f>
        <v>19</v>
      </c>
      <c r="T31" s="14">
        <f t="shared" si="58"/>
        <v>20.166666666666668</v>
      </c>
      <c r="U31" s="17">
        <f t="shared" ref="U31:V31" si="59">AVERAGE(U28:U30)</f>
        <v>19.666666666666668</v>
      </c>
      <c r="V31" s="19">
        <f t="shared" si="59"/>
        <v>20</v>
      </c>
      <c r="W31" s="39"/>
      <c r="X31" s="33"/>
      <c r="Y31" s="45"/>
    </row>
    <row r="32" spans="1:25" ht="14.25" customHeight="1" x14ac:dyDescent="0.25">
      <c r="A32" s="51">
        <v>8</v>
      </c>
      <c r="B32" s="48" t="s">
        <v>47</v>
      </c>
      <c r="C32" s="48" t="s">
        <v>48</v>
      </c>
      <c r="D32" s="51" t="s">
        <v>31</v>
      </c>
      <c r="E32" s="48" t="s">
        <v>49</v>
      </c>
      <c r="F32" s="48">
        <v>24</v>
      </c>
      <c r="G32" s="48">
        <v>28</v>
      </c>
      <c r="H32" s="2" t="s">
        <v>19</v>
      </c>
      <c r="I32" s="10">
        <v>19</v>
      </c>
      <c r="J32" s="22">
        <v>19</v>
      </c>
      <c r="K32" s="11">
        <v>20</v>
      </c>
      <c r="L32" s="23">
        <v>19.5</v>
      </c>
      <c r="M32" s="40">
        <f t="shared" ref="M32" si="60">(SUM(J35,I35,K35,L35)/2)</f>
        <v>37.833333333333336</v>
      </c>
      <c r="N32" s="26">
        <v>20</v>
      </c>
      <c r="O32" s="27">
        <v>20</v>
      </c>
      <c r="P32" s="28">
        <v>20</v>
      </c>
      <c r="Q32" s="29">
        <v>20</v>
      </c>
      <c r="R32" s="34">
        <f t="shared" ref="R32" si="61">(SUM(N35,O35,P35,Q35)/2)</f>
        <v>39.083333333333329</v>
      </c>
      <c r="S32" s="15">
        <v>20</v>
      </c>
      <c r="T32" s="20">
        <v>20</v>
      </c>
      <c r="U32" s="16">
        <v>20</v>
      </c>
      <c r="V32" s="21">
        <v>20</v>
      </c>
      <c r="W32" s="37">
        <f t="shared" ref="W32" si="62">(SUM(S35,T35,U35,V35)/2)</f>
        <v>39.166666666666664</v>
      </c>
      <c r="X32" s="33">
        <f t="shared" ref="X32" si="63">AVERAGE(W32,M32,R32)</f>
        <v>38.694444444444443</v>
      </c>
      <c r="Y32" s="43" t="str">
        <f t="shared" ref="Y32" si="64">IF(X32&gt;=40,"1.pakāpe",IF(X32&gt;=30,"2.pakāpe",IF(X32&gt;=20,"3.pakāpe",IF(X32&gt;=0,"Pateicība"))))</f>
        <v>2.pakāpe</v>
      </c>
    </row>
    <row r="33" spans="1:25" ht="14.25" customHeight="1" x14ac:dyDescent="0.25">
      <c r="A33" s="52"/>
      <c r="B33" s="49"/>
      <c r="C33" s="49"/>
      <c r="D33" s="52"/>
      <c r="E33" s="49"/>
      <c r="F33" s="49"/>
      <c r="G33" s="49"/>
      <c r="H33" s="2" t="s">
        <v>20</v>
      </c>
      <c r="I33" s="10">
        <v>19</v>
      </c>
      <c r="J33" s="22">
        <v>19</v>
      </c>
      <c r="K33" s="11">
        <v>20</v>
      </c>
      <c r="L33" s="23">
        <v>19.5</v>
      </c>
      <c r="M33" s="41"/>
      <c r="N33" s="26">
        <v>21.5</v>
      </c>
      <c r="O33" s="27">
        <v>21</v>
      </c>
      <c r="P33" s="28">
        <v>20</v>
      </c>
      <c r="Q33" s="29">
        <v>20</v>
      </c>
      <c r="R33" s="35"/>
      <c r="S33" s="15">
        <v>20</v>
      </c>
      <c r="T33" s="20">
        <v>21</v>
      </c>
      <c r="U33" s="16">
        <v>20</v>
      </c>
      <c r="V33" s="21">
        <v>20</v>
      </c>
      <c r="W33" s="38"/>
      <c r="X33" s="33"/>
      <c r="Y33" s="44"/>
    </row>
    <row r="34" spans="1:25" ht="14.25" customHeight="1" x14ac:dyDescent="0.25">
      <c r="A34" s="52"/>
      <c r="B34" s="49"/>
      <c r="C34" s="49"/>
      <c r="D34" s="52"/>
      <c r="E34" s="49"/>
      <c r="F34" s="49"/>
      <c r="G34" s="49"/>
      <c r="H34" s="2" t="s">
        <v>21</v>
      </c>
      <c r="I34" s="10">
        <v>18</v>
      </c>
      <c r="J34" s="22">
        <v>18</v>
      </c>
      <c r="K34" s="11">
        <v>18</v>
      </c>
      <c r="L34" s="23">
        <v>18</v>
      </c>
      <c r="M34" s="41"/>
      <c r="N34" s="26">
        <v>18</v>
      </c>
      <c r="O34" s="27">
        <v>18</v>
      </c>
      <c r="P34" s="28">
        <v>18</v>
      </c>
      <c r="Q34" s="29">
        <v>18</v>
      </c>
      <c r="R34" s="35"/>
      <c r="S34" s="15">
        <v>18</v>
      </c>
      <c r="T34" s="20">
        <v>19</v>
      </c>
      <c r="U34" s="16">
        <v>18</v>
      </c>
      <c r="V34" s="21">
        <v>19</v>
      </c>
      <c r="W34" s="38"/>
      <c r="X34" s="33"/>
      <c r="Y34" s="44"/>
    </row>
    <row r="35" spans="1:25" ht="15.75" customHeight="1" x14ac:dyDescent="0.25">
      <c r="A35" s="53"/>
      <c r="B35" s="50"/>
      <c r="C35" s="50"/>
      <c r="D35" s="53"/>
      <c r="E35" s="50"/>
      <c r="F35" s="50"/>
      <c r="G35" s="50"/>
      <c r="H35" s="4" t="s">
        <v>24</v>
      </c>
      <c r="I35" s="8">
        <f t="shared" ref="I35:J35" si="65">AVERAGE(I32:I34)</f>
        <v>18.666666666666668</v>
      </c>
      <c r="J35" s="9">
        <f t="shared" si="65"/>
        <v>18.666666666666668</v>
      </c>
      <c r="K35" s="12">
        <f t="shared" ref="K35:L35" si="66">AVERAGE(K32:K34)</f>
        <v>19.333333333333332</v>
      </c>
      <c r="L35" s="18">
        <f t="shared" si="66"/>
        <v>19</v>
      </c>
      <c r="M35" s="42"/>
      <c r="N35" s="24">
        <f t="shared" ref="N35:Q35" si="67">AVERAGE(N32:N34)</f>
        <v>19.833333333333332</v>
      </c>
      <c r="O35" s="25">
        <f t="shared" si="67"/>
        <v>19.666666666666668</v>
      </c>
      <c r="P35" s="30">
        <f t="shared" si="67"/>
        <v>19.333333333333332</v>
      </c>
      <c r="Q35" s="31">
        <f t="shared" si="67"/>
        <v>19.333333333333332</v>
      </c>
      <c r="R35" s="36"/>
      <c r="S35" s="13">
        <f>AVERAGE(S32:S34)</f>
        <v>19.333333333333332</v>
      </c>
      <c r="T35" s="14">
        <f t="shared" ref="T35" si="68">AVERAGE(T32:T34)</f>
        <v>20</v>
      </c>
      <c r="U35" s="17">
        <f t="shared" ref="U35:V35" si="69">AVERAGE(U32:U34)</f>
        <v>19.333333333333332</v>
      </c>
      <c r="V35" s="19">
        <f t="shared" si="69"/>
        <v>19.666666666666668</v>
      </c>
      <c r="W35" s="39"/>
      <c r="X35" s="33"/>
      <c r="Y35" s="45"/>
    </row>
    <row r="36" spans="1:25" ht="14.25" customHeight="1" x14ac:dyDescent="0.25">
      <c r="A36" s="51">
        <v>9</v>
      </c>
      <c r="B36" s="48" t="s">
        <v>38</v>
      </c>
      <c r="C36" s="48" t="s">
        <v>63</v>
      </c>
      <c r="D36" s="51" t="s">
        <v>31</v>
      </c>
      <c r="E36" s="48" t="s">
        <v>39</v>
      </c>
      <c r="F36" s="48">
        <v>45</v>
      </c>
      <c r="G36" s="48">
        <v>31</v>
      </c>
      <c r="H36" s="2" t="s">
        <v>19</v>
      </c>
      <c r="I36" s="10">
        <v>18</v>
      </c>
      <c r="J36" s="22">
        <v>19</v>
      </c>
      <c r="K36" s="11">
        <v>18</v>
      </c>
      <c r="L36" s="23">
        <v>18</v>
      </c>
      <c r="M36" s="40">
        <f t="shared" ref="M36" si="70">(SUM(J39,I39,K39,L39)/2)</f>
        <v>27.499999999999996</v>
      </c>
      <c r="N36" s="26">
        <v>18</v>
      </c>
      <c r="O36" s="27">
        <v>18</v>
      </c>
      <c r="P36" s="28">
        <v>18</v>
      </c>
      <c r="Q36" s="29">
        <v>18</v>
      </c>
      <c r="R36" s="34">
        <f t="shared" ref="R36" si="71">(SUM(N39,O39,P39,Q39)/2)</f>
        <v>29.666666666666664</v>
      </c>
      <c r="S36" s="15">
        <v>17</v>
      </c>
      <c r="T36" s="20">
        <v>18</v>
      </c>
      <c r="U36" s="16">
        <v>18</v>
      </c>
      <c r="V36" s="21">
        <v>18</v>
      </c>
      <c r="W36" s="37">
        <f>(SUM(S39,T39,U39,V39)/2)</f>
        <v>30.166666666666668</v>
      </c>
      <c r="X36" s="33">
        <f t="shared" ref="X36" si="72">AVERAGE(W36,M36,R36)</f>
        <v>29.111111111111111</v>
      </c>
      <c r="Y36" s="43" t="str">
        <f t="shared" ref="Y36" si="73">IF(X36&gt;=40,"1.pakāpe",IF(X36&gt;=30,"2.pakāpe",IF(X36&gt;=20,"3.pakāpe",IF(X36&gt;=0,"Pateicība"))))</f>
        <v>3.pakāpe</v>
      </c>
    </row>
    <row r="37" spans="1:25" ht="14.25" customHeight="1" x14ac:dyDescent="0.25">
      <c r="A37" s="52"/>
      <c r="B37" s="49"/>
      <c r="C37" s="49"/>
      <c r="D37" s="52"/>
      <c r="E37" s="49"/>
      <c r="F37" s="49"/>
      <c r="G37" s="49"/>
      <c r="H37" s="2" t="s">
        <v>20</v>
      </c>
      <c r="I37" s="10">
        <v>12</v>
      </c>
      <c r="J37" s="22">
        <v>12</v>
      </c>
      <c r="K37" s="11">
        <v>12</v>
      </c>
      <c r="L37" s="23">
        <v>12</v>
      </c>
      <c r="M37" s="41"/>
      <c r="N37" s="26">
        <v>13</v>
      </c>
      <c r="O37" s="27">
        <v>13</v>
      </c>
      <c r="P37" s="28">
        <v>13</v>
      </c>
      <c r="Q37" s="29">
        <v>13</v>
      </c>
      <c r="R37" s="35"/>
      <c r="S37" s="15">
        <v>13</v>
      </c>
      <c r="T37" s="20">
        <v>13</v>
      </c>
      <c r="U37" s="16">
        <v>13</v>
      </c>
      <c r="V37" s="21">
        <v>13</v>
      </c>
      <c r="W37" s="38"/>
      <c r="X37" s="33"/>
      <c r="Y37" s="44"/>
    </row>
    <row r="38" spans="1:25" ht="14.25" customHeight="1" x14ac:dyDescent="0.25">
      <c r="A38" s="52"/>
      <c r="B38" s="49"/>
      <c r="C38" s="49"/>
      <c r="D38" s="52"/>
      <c r="E38" s="49"/>
      <c r="F38" s="49"/>
      <c r="G38" s="49"/>
      <c r="H38" s="2" t="s">
        <v>21</v>
      </c>
      <c r="I38" s="10">
        <v>11</v>
      </c>
      <c r="J38" s="22">
        <v>11</v>
      </c>
      <c r="K38" s="11">
        <v>11</v>
      </c>
      <c r="L38" s="23">
        <v>11</v>
      </c>
      <c r="M38" s="41"/>
      <c r="N38" s="26">
        <v>13</v>
      </c>
      <c r="O38" s="27">
        <v>14</v>
      </c>
      <c r="P38" s="28">
        <v>14</v>
      </c>
      <c r="Q38" s="29">
        <v>13</v>
      </c>
      <c r="R38" s="35"/>
      <c r="S38" s="15">
        <v>14</v>
      </c>
      <c r="T38" s="20">
        <v>14</v>
      </c>
      <c r="U38" s="16">
        <v>15</v>
      </c>
      <c r="V38" s="21">
        <v>15</v>
      </c>
      <c r="W38" s="38"/>
      <c r="X38" s="33"/>
      <c r="Y38" s="44"/>
    </row>
    <row r="39" spans="1:25" ht="30" x14ac:dyDescent="0.25">
      <c r="A39" s="53"/>
      <c r="B39" s="50"/>
      <c r="C39" s="50"/>
      <c r="D39" s="53"/>
      <c r="E39" s="50"/>
      <c r="F39" s="50"/>
      <c r="G39" s="50"/>
      <c r="H39" s="4" t="s">
        <v>24</v>
      </c>
      <c r="I39" s="8">
        <f t="shared" ref="I39:J39" si="74">AVERAGE(I36:I38)</f>
        <v>13.666666666666666</v>
      </c>
      <c r="J39" s="9">
        <f t="shared" si="74"/>
        <v>14</v>
      </c>
      <c r="K39" s="12">
        <f t="shared" ref="K39:L39" si="75">AVERAGE(K36:K38)</f>
        <v>13.666666666666666</v>
      </c>
      <c r="L39" s="18">
        <f t="shared" si="75"/>
        <v>13.666666666666666</v>
      </c>
      <c r="M39" s="42"/>
      <c r="N39" s="24">
        <f t="shared" ref="N39:Q39" si="76">AVERAGE(N36:N38)</f>
        <v>14.666666666666666</v>
      </c>
      <c r="O39" s="25">
        <f t="shared" si="76"/>
        <v>15</v>
      </c>
      <c r="P39" s="30">
        <f t="shared" si="76"/>
        <v>15</v>
      </c>
      <c r="Q39" s="31">
        <f t="shared" si="76"/>
        <v>14.666666666666666</v>
      </c>
      <c r="R39" s="36"/>
      <c r="S39" s="13">
        <f>AVERAGE(S36:S38)</f>
        <v>14.666666666666666</v>
      </c>
      <c r="T39" s="13">
        <f>AVERAGE(T36:T38)</f>
        <v>15</v>
      </c>
      <c r="U39" s="13">
        <f t="shared" ref="U39:V39" si="77">AVERAGE(U36:U38)</f>
        <v>15.333333333333334</v>
      </c>
      <c r="V39" s="13">
        <f t="shared" si="77"/>
        <v>15.333333333333334</v>
      </c>
      <c r="W39" s="39"/>
      <c r="X39" s="33"/>
      <c r="Y39" s="45"/>
    </row>
    <row r="40" spans="1:25" ht="14.25" customHeight="1" x14ac:dyDescent="0.25">
      <c r="A40" s="51">
        <v>10</v>
      </c>
      <c r="B40" s="48" t="s">
        <v>51</v>
      </c>
      <c r="C40" s="48" t="s">
        <v>30</v>
      </c>
      <c r="D40" s="51" t="s">
        <v>31</v>
      </c>
      <c r="E40" s="48" t="s">
        <v>52</v>
      </c>
      <c r="F40" s="48">
        <v>40</v>
      </c>
      <c r="G40" s="48">
        <v>44</v>
      </c>
      <c r="H40" s="2" t="s">
        <v>19</v>
      </c>
      <c r="I40" s="10">
        <v>20</v>
      </c>
      <c r="J40" s="22">
        <v>21</v>
      </c>
      <c r="K40" s="11">
        <v>20</v>
      </c>
      <c r="L40" s="23">
        <v>20</v>
      </c>
      <c r="M40" s="40">
        <f t="shared" ref="M40" si="78">(SUM(J43,I43,K43,L43)/2)</f>
        <v>40.833333333333329</v>
      </c>
      <c r="N40" s="26">
        <v>19</v>
      </c>
      <c r="O40" s="27">
        <v>20.5</v>
      </c>
      <c r="P40" s="28">
        <v>21</v>
      </c>
      <c r="Q40" s="29">
        <v>20.5</v>
      </c>
      <c r="R40" s="34">
        <f t="shared" ref="R40" si="79">(SUM(N43,O43,P43,Q43)/2)</f>
        <v>41.833333333333336</v>
      </c>
      <c r="S40" s="15">
        <v>19</v>
      </c>
      <c r="T40" s="20">
        <v>21</v>
      </c>
      <c r="U40" s="16">
        <v>21</v>
      </c>
      <c r="V40" s="21">
        <v>21</v>
      </c>
      <c r="W40" s="37">
        <f t="shared" ref="W40" si="80">(SUM(S43,T43,U43,V43)/2)</f>
        <v>42.333333333333329</v>
      </c>
      <c r="X40" s="33">
        <f t="shared" ref="X40" si="81">AVERAGE(W40,M40,R40)</f>
        <v>41.666666666666664</v>
      </c>
      <c r="Y40" s="43" t="str">
        <f t="shared" ref="Y40" si="82">IF(X40&gt;=40,"1.pakāpe",IF(X40&gt;=30,"2.pakāpe",IF(X40&gt;=20,"3.pakāpe",IF(X40&gt;=0,"Pateicība"))))</f>
        <v>1.pakāpe</v>
      </c>
    </row>
    <row r="41" spans="1:25" ht="14.25" customHeight="1" x14ac:dyDescent="0.25">
      <c r="A41" s="52"/>
      <c r="B41" s="49"/>
      <c r="C41" s="49"/>
      <c r="D41" s="52"/>
      <c r="E41" s="49"/>
      <c r="F41" s="49"/>
      <c r="G41" s="49">
        <v>44</v>
      </c>
      <c r="H41" s="2" t="s">
        <v>20</v>
      </c>
      <c r="I41" s="10">
        <v>19</v>
      </c>
      <c r="J41" s="22">
        <v>20</v>
      </c>
      <c r="K41" s="11">
        <v>19</v>
      </c>
      <c r="L41" s="23">
        <v>19.5</v>
      </c>
      <c r="M41" s="41"/>
      <c r="N41" s="26">
        <v>20</v>
      </c>
      <c r="O41" s="27">
        <v>21</v>
      </c>
      <c r="P41" s="28">
        <v>21.5</v>
      </c>
      <c r="Q41" s="29">
        <v>21.5</v>
      </c>
      <c r="R41" s="35"/>
      <c r="S41" s="15">
        <v>20</v>
      </c>
      <c r="T41" s="20">
        <v>22</v>
      </c>
      <c r="U41" s="16">
        <v>21</v>
      </c>
      <c r="V41" s="21">
        <v>21</v>
      </c>
      <c r="W41" s="38"/>
      <c r="X41" s="33"/>
      <c r="Y41" s="44"/>
    </row>
    <row r="42" spans="1:25" ht="14.25" customHeight="1" x14ac:dyDescent="0.25">
      <c r="A42" s="52"/>
      <c r="B42" s="49"/>
      <c r="C42" s="49"/>
      <c r="D42" s="52"/>
      <c r="E42" s="49"/>
      <c r="F42" s="49"/>
      <c r="G42" s="49"/>
      <c r="H42" s="2" t="s">
        <v>21</v>
      </c>
      <c r="I42" s="10">
        <v>22</v>
      </c>
      <c r="J42" s="22">
        <v>21</v>
      </c>
      <c r="K42" s="11">
        <v>22</v>
      </c>
      <c r="L42" s="23">
        <v>21.5</v>
      </c>
      <c r="M42" s="41"/>
      <c r="N42" s="26">
        <v>21</v>
      </c>
      <c r="O42" s="27">
        <v>21.5</v>
      </c>
      <c r="P42" s="28">
        <v>22</v>
      </c>
      <c r="Q42" s="29">
        <v>21.5</v>
      </c>
      <c r="R42" s="35"/>
      <c r="S42" s="15">
        <v>22</v>
      </c>
      <c r="T42" s="20">
        <v>22</v>
      </c>
      <c r="U42" s="16">
        <v>22</v>
      </c>
      <c r="V42" s="21">
        <v>22</v>
      </c>
      <c r="W42" s="38"/>
      <c r="X42" s="33"/>
      <c r="Y42" s="44"/>
    </row>
    <row r="43" spans="1:25" ht="15" customHeight="1" x14ac:dyDescent="0.25">
      <c r="A43" s="53"/>
      <c r="B43" s="50"/>
      <c r="C43" s="50"/>
      <c r="D43" s="53"/>
      <c r="E43" s="50"/>
      <c r="F43" s="50"/>
      <c r="G43" s="50"/>
      <c r="H43" s="4" t="s">
        <v>24</v>
      </c>
      <c r="I43" s="8">
        <f t="shared" ref="I43:J43" si="83">AVERAGE(I40:I42)</f>
        <v>20.333333333333332</v>
      </c>
      <c r="J43" s="9">
        <f t="shared" si="83"/>
        <v>20.666666666666668</v>
      </c>
      <c r="K43" s="12">
        <f t="shared" ref="K43:L43" si="84">AVERAGE(K40:K42)</f>
        <v>20.333333333333332</v>
      </c>
      <c r="L43" s="18">
        <f t="shared" si="84"/>
        <v>20.333333333333332</v>
      </c>
      <c r="M43" s="42"/>
      <c r="N43" s="24">
        <f t="shared" ref="N43:Q43" si="85">AVERAGE(N40:N42)</f>
        <v>20</v>
      </c>
      <c r="O43" s="25">
        <f t="shared" si="85"/>
        <v>21</v>
      </c>
      <c r="P43" s="30">
        <f t="shared" si="85"/>
        <v>21.5</v>
      </c>
      <c r="Q43" s="31">
        <f t="shared" si="85"/>
        <v>21.166666666666668</v>
      </c>
      <c r="R43" s="36"/>
      <c r="S43" s="13">
        <f t="shared" ref="S43:T43" si="86">AVERAGE(S40:S42)</f>
        <v>20.333333333333332</v>
      </c>
      <c r="T43" s="14">
        <f t="shared" si="86"/>
        <v>21.666666666666668</v>
      </c>
      <c r="U43" s="17">
        <f t="shared" ref="U43:V43" si="87">AVERAGE(U40:U42)</f>
        <v>21.333333333333332</v>
      </c>
      <c r="V43" s="19">
        <f t="shared" si="87"/>
        <v>21.333333333333332</v>
      </c>
      <c r="W43" s="39"/>
      <c r="X43" s="33"/>
      <c r="Y43" s="45"/>
    </row>
    <row r="44" spans="1:25" ht="14.25" customHeight="1" x14ac:dyDescent="0.25">
      <c r="A44" s="51">
        <v>11</v>
      </c>
      <c r="B44" s="48" t="s">
        <v>56</v>
      </c>
      <c r="C44" s="48" t="s">
        <v>58</v>
      </c>
      <c r="D44" s="51" t="s">
        <v>35</v>
      </c>
      <c r="E44" s="48" t="s">
        <v>53</v>
      </c>
      <c r="F44" s="48"/>
      <c r="G44" s="48">
        <v>22</v>
      </c>
      <c r="H44" s="2" t="s">
        <v>19</v>
      </c>
      <c r="I44" s="10">
        <v>23</v>
      </c>
      <c r="J44" s="22">
        <v>23</v>
      </c>
      <c r="K44" s="11">
        <v>23</v>
      </c>
      <c r="L44" s="23">
        <v>23</v>
      </c>
      <c r="M44" s="40">
        <f t="shared" ref="M44" si="88">(SUM(J47,I47,K47,L47)/2)</f>
        <v>47.083333333333336</v>
      </c>
      <c r="N44" s="26">
        <v>22</v>
      </c>
      <c r="O44" s="27">
        <v>23</v>
      </c>
      <c r="P44" s="28">
        <v>23</v>
      </c>
      <c r="Q44" s="29">
        <v>23</v>
      </c>
      <c r="R44" s="34">
        <f t="shared" ref="R44" si="89">(SUM(N47,O47,P47,Q47)/2)</f>
        <v>46.833333333333336</v>
      </c>
      <c r="S44" s="15">
        <v>23</v>
      </c>
      <c r="T44" s="20">
        <v>23</v>
      </c>
      <c r="U44" s="16">
        <v>23</v>
      </c>
      <c r="V44" s="21">
        <v>23</v>
      </c>
      <c r="W44" s="37">
        <f t="shared" ref="W44" si="90">(SUM(S47,T47,U47,V47)/2)</f>
        <v>47.166666666666671</v>
      </c>
      <c r="X44" s="33">
        <f t="shared" ref="X44" si="91">AVERAGE(W44,M44,R44)</f>
        <v>47.027777777777779</v>
      </c>
      <c r="Y44" s="43" t="str">
        <f t="shared" ref="Y44" si="92">IF(X44&gt;=40,"1.pakāpe",IF(X44&gt;=30,"2.pakāpe",IF(X44&gt;=20,"3.pakāpe",IF(X44&gt;=0,"Pateicība"))))</f>
        <v>1.pakāpe</v>
      </c>
    </row>
    <row r="45" spans="1:25" ht="14.25" customHeight="1" x14ac:dyDescent="0.25">
      <c r="A45" s="52"/>
      <c r="B45" s="49"/>
      <c r="C45" s="49"/>
      <c r="D45" s="52"/>
      <c r="E45" s="49"/>
      <c r="F45" s="49"/>
      <c r="G45" s="49"/>
      <c r="H45" s="2" t="s">
        <v>20</v>
      </c>
      <c r="I45" s="10">
        <v>24</v>
      </c>
      <c r="J45" s="22">
        <v>24</v>
      </c>
      <c r="K45" s="11">
        <v>24</v>
      </c>
      <c r="L45" s="23">
        <v>24</v>
      </c>
      <c r="M45" s="41"/>
      <c r="N45" s="26">
        <v>23</v>
      </c>
      <c r="O45" s="27">
        <v>24</v>
      </c>
      <c r="P45" s="28">
        <v>24</v>
      </c>
      <c r="Q45" s="29">
        <v>24</v>
      </c>
      <c r="R45" s="35"/>
      <c r="S45" s="15">
        <v>24</v>
      </c>
      <c r="T45" s="20">
        <v>24</v>
      </c>
      <c r="U45" s="16">
        <v>24</v>
      </c>
      <c r="V45" s="21">
        <v>24</v>
      </c>
      <c r="W45" s="38"/>
      <c r="X45" s="33"/>
      <c r="Y45" s="44"/>
    </row>
    <row r="46" spans="1:25" ht="14.25" customHeight="1" x14ac:dyDescent="0.25">
      <c r="A46" s="52"/>
      <c r="B46" s="49"/>
      <c r="C46" s="49"/>
      <c r="D46" s="52"/>
      <c r="E46" s="49"/>
      <c r="F46" s="49"/>
      <c r="G46" s="49"/>
      <c r="H46" s="2" t="s">
        <v>21</v>
      </c>
      <c r="I46" s="10">
        <v>23</v>
      </c>
      <c r="J46" s="22">
        <v>24</v>
      </c>
      <c r="K46" s="11">
        <v>24</v>
      </c>
      <c r="L46" s="23">
        <v>23.5</v>
      </c>
      <c r="M46" s="41"/>
      <c r="N46" s="26">
        <v>23</v>
      </c>
      <c r="O46" s="27">
        <v>24</v>
      </c>
      <c r="P46" s="28">
        <v>24</v>
      </c>
      <c r="Q46" s="29">
        <v>24</v>
      </c>
      <c r="R46" s="35"/>
      <c r="S46" s="15">
        <v>23</v>
      </c>
      <c r="T46" s="20">
        <v>24</v>
      </c>
      <c r="U46" s="16">
        <v>24</v>
      </c>
      <c r="V46" s="21">
        <v>24</v>
      </c>
      <c r="W46" s="38"/>
      <c r="X46" s="33"/>
      <c r="Y46" s="44"/>
    </row>
    <row r="47" spans="1:25" ht="12" customHeight="1" x14ac:dyDescent="0.25">
      <c r="A47" s="53"/>
      <c r="B47" s="50"/>
      <c r="C47" s="50"/>
      <c r="D47" s="53"/>
      <c r="E47" s="50"/>
      <c r="F47" s="50"/>
      <c r="G47" s="50"/>
      <c r="H47" s="4" t="s">
        <v>24</v>
      </c>
      <c r="I47" s="8">
        <f t="shared" ref="I47:J47" si="93">AVERAGE(I44:I46)</f>
        <v>23.333333333333332</v>
      </c>
      <c r="J47" s="9">
        <f t="shared" si="93"/>
        <v>23.666666666666668</v>
      </c>
      <c r="K47" s="12">
        <f t="shared" ref="K47:L47" si="94">AVERAGE(K44:K46)</f>
        <v>23.666666666666668</v>
      </c>
      <c r="L47" s="18">
        <f t="shared" si="94"/>
        <v>23.5</v>
      </c>
      <c r="M47" s="42"/>
      <c r="N47" s="24">
        <f t="shared" ref="N47:Q47" si="95">AVERAGE(N44:N46)</f>
        <v>22.666666666666668</v>
      </c>
      <c r="O47" s="25">
        <f t="shared" si="95"/>
        <v>23.666666666666668</v>
      </c>
      <c r="P47" s="30">
        <f t="shared" si="95"/>
        <v>23.666666666666668</v>
      </c>
      <c r="Q47" s="31">
        <f t="shared" si="95"/>
        <v>23.666666666666668</v>
      </c>
      <c r="R47" s="36"/>
      <c r="S47" s="13">
        <f t="shared" ref="S47:T47" si="96">AVERAGE(S44:S46)</f>
        <v>23.333333333333332</v>
      </c>
      <c r="T47" s="14">
        <f t="shared" si="96"/>
        <v>23.666666666666668</v>
      </c>
      <c r="U47" s="17">
        <f t="shared" ref="U47:V47" si="97">AVERAGE(U44:U46)</f>
        <v>23.666666666666668</v>
      </c>
      <c r="V47" s="19">
        <f t="shared" si="97"/>
        <v>23.666666666666668</v>
      </c>
      <c r="W47" s="39"/>
      <c r="X47" s="33"/>
      <c r="Y47" s="45"/>
    </row>
    <row r="48" spans="1:25" ht="14.25" customHeight="1" x14ac:dyDescent="0.25">
      <c r="A48" s="51">
        <v>12</v>
      </c>
      <c r="B48" s="48" t="s">
        <v>51</v>
      </c>
      <c r="C48" s="48" t="s">
        <v>54</v>
      </c>
      <c r="D48" s="51" t="s">
        <v>59</v>
      </c>
      <c r="E48" s="48" t="s">
        <v>55</v>
      </c>
      <c r="F48" s="48"/>
      <c r="G48" s="48">
        <v>27</v>
      </c>
      <c r="H48" s="2" t="s">
        <v>19</v>
      </c>
      <c r="I48" s="10">
        <v>23</v>
      </c>
      <c r="J48" s="22">
        <v>22.5</v>
      </c>
      <c r="K48" s="11">
        <v>22.5</v>
      </c>
      <c r="L48" s="23">
        <v>22.5</v>
      </c>
      <c r="M48" s="40">
        <f t="shared" ref="M48" si="98">(SUM(J51,I51,K51,L51)/2)</f>
        <v>46.25</v>
      </c>
      <c r="N48" s="26">
        <v>22.5</v>
      </c>
      <c r="O48" s="27">
        <v>22.5</v>
      </c>
      <c r="P48" s="28">
        <v>22.5</v>
      </c>
      <c r="Q48" s="29">
        <v>22.5</v>
      </c>
      <c r="R48" s="34">
        <f t="shared" ref="R48" si="99">(SUM(N51,O51,P51,Q51)/2)</f>
        <v>45.291666666666664</v>
      </c>
      <c r="S48" s="15">
        <v>23</v>
      </c>
      <c r="T48" s="20">
        <v>23</v>
      </c>
      <c r="U48" s="16">
        <v>23</v>
      </c>
      <c r="V48" s="21">
        <v>23</v>
      </c>
      <c r="W48" s="37">
        <f t="shared" ref="W48" si="100">(SUM(S51,T51,U51,V51)/2)</f>
        <v>46.416666666666664</v>
      </c>
      <c r="X48" s="33">
        <f t="shared" ref="X48" si="101">AVERAGE(W48,M48,R48)</f>
        <v>45.986111111111107</v>
      </c>
      <c r="Y48" s="43" t="str">
        <f>IF(X48&gt;=40,"1.pakāpe",IF(X48&gt;=30,"2.pakāpe",IF(X48&gt;=20,"3.pakāpe",IF(X48&gt;=0,"Pateicība"))))</f>
        <v>1.pakāpe</v>
      </c>
    </row>
    <row r="49" spans="1:25" ht="14.25" customHeight="1" x14ac:dyDescent="0.25">
      <c r="A49" s="52"/>
      <c r="B49" s="49"/>
      <c r="C49" s="49"/>
      <c r="D49" s="52"/>
      <c r="E49" s="49"/>
      <c r="F49" s="49"/>
      <c r="G49" s="49"/>
      <c r="H49" s="2" t="s">
        <v>20</v>
      </c>
      <c r="I49" s="10">
        <v>23</v>
      </c>
      <c r="J49" s="22">
        <v>22.5</v>
      </c>
      <c r="K49" s="11">
        <v>24.5</v>
      </c>
      <c r="L49" s="23">
        <v>23.5</v>
      </c>
      <c r="M49" s="41"/>
      <c r="N49" s="26" t="s">
        <v>64</v>
      </c>
      <c r="O49" s="27">
        <v>22</v>
      </c>
      <c r="P49" s="28">
        <v>23</v>
      </c>
      <c r="Q49" s="29">
        <v>23</v>
      </c>
      <c r="R49" s="35"/>
      <c r="S49" s="15">
        <v>23</v>
      </c>
      <c r="T49" s="20">
        <v>24</v>
      </c>
      <c r="U49" s="16">
        <v>24</v>
      </c>
      <c r="V49" s="21">
        <v>23.5</v>
      </c>
      <c r="W49" s="38"/>
      <c r="X49" s="33"/>
      <c r="Y49" s="44"/>
    </row>
    <row r="50" spans="1:25" ht="14.25" customHeight="1" x14ac:dyDescent="0.25">
      <c r="A50" s="52"/>
      <c r="B50" s="49"/>
      <c r="C50" s="49"/>
      <c r="D50" s="52"/>
      <c r="E50" s="49"/>
      <c r="F50" s="49"/>
      <c r="G50" s="49"/>
      <c r="H50" s="2" t="s">
        <v>21</v>
      </c>
      <c r="I50" s="10">
        <v>23</v>
      </c>
      <c r="J50" s="22">
        <v>23</v>
      </c>
      <c r="K50" s="11">
        <v>24.5</v>
      </c>
      <c r="L50" s="23">
        <v>23</v>
      </c>
      <c r="M50" s="41"/>
      <c r="N50" s="26">
        <v>22</v>
      </c>
      <c r="O50" s="27">
        <v>22.5</v>
      </c>
      <c r="P50" s="28">
        <v>23.5</v>
      </c>
      <c r="Q50" s="29">
        <v>23.5</v>
      </c>
      <c r="R50" s="35"/>
      <c r="S50" s="15">
        <v>23</v>
      </c>
      <c r="T50" s="20">
        <v>23</v>
      </c>
      <c r="U50" s="16">
        <v>23</v>
      </c>
      <c r="V50" s="21">
        <v>23</v>
      </c>
      <c r="W50" s="38"/>
      <c r="X50" s="33"/>
      <c r="Y50" s="44"/>
    </row>
    <row r="51" spans="1:25" ht="12.75" customHeight="1" x14ac:dyDescent="0.25">
      <c r="A51" s="53"/>
      <c r="B51" s="50"/>
      <c r="C51" s="50"/>
      <c r="D51" s="53"/>
      <c r="E51" s="50"/>
      <c r="F51" s="50"/>
      <c r="G51" s="50"/>
      <c r="H51" s="4" t="s">
        <v>24</v>
      </c>
      <c r="I51" s="8">
        <f t="shared" ref="I51:J51" si="102">AVERAGE(I48:I50)</f>
        <v>23</v>
      </c>
      <c r="J51" s="9">
        <f t="shared" si="102"/>
        <v>22.666666666666668</v>
      </c>
      <c r="K51" s="12">
        <f t="shared" ref="K51:L51" si="103">AVERAGE(K48:K50)</f>
        <v>23.833333333333332</v>
      </c>
      <c r="L51" s="18">
        <f t="shared" si="103"/>
        <v>23</v>
      </c>
      <c r="M51" s="42"/>
      <c r="N51" s="24">
        <f t="shared" ref="N51:Q51" si="104">AVERAGE(N48:N50)</f>
        <v>22.25</v>
      </c>
      <c r="O51" s="25">
        <f t="shared" si="104"/>
        <v>22.333333333333332</v>
      </c>
      <c r="P51" s="30">
        <f t="shared" si="104"/>
        <v>23</v>
      </c>
      <c r="Q51" s="31">
        <f t="shared" si="104"/>
        <v>23</v>
      </c>
      <c r="R51" s="36"/>
      <c r="S51" s="13">
        <f t="shared" ref="S51:T51" si="105">AVERAGE(S48:S50)</f>
        <v>23</v>
      </c>
      <c r="T51" s="14">
        <f t="shared" si="105"/>
        <v>23.333333333333332</v>
      </c>
      <c r="U51" s="17">
        <f t="shared" ref="U51:V51" si="106">AVERAGE(U48:U50)</f>
        <v>23.333333333333332</v>
      </c>
      <c r="V51" s="19">
        <f t="shared" si="106"/>
        <v>23.166666666666668</v>
      </c>
      <c r="W51" s="39"/>
      <c r="X51" s="33"/>
      <c r="Y51" s="45"/>
    </row>
    <row r="52" spans="1:25" x14ac:dyDescent="0.25">
      <c r="F52" s="5">
        <f>SUM(F4:F51)</f>
        <v>357</v>
      </c>
      <c r="G52" s="5">
        <f>SUM(G4:G51)</f>
        <v>474</v>
      </c>
    </row>
  </sheetData>
  <sortState ref="A22:F23">
    <sortCondition ref="A22"/>
  </sortState>
  <mergeCells count="157">
    <mergeCell ref="Y4:Y7"/>
    <mergeCell ref="A4:A7"/>
    <mergeCell ref="A1:Y1"/>
    <mergeCell ref="G2:G3"/>
    <mergeCell ref="A2:A3"/>
    <mergeCell ref="Y2:Y3"/>
    <mergeCell ref="E2:E3"/>
    <mergeCell ref="D2:D3"/>
    <mergeCell ref="C2:C3"/>
    <mergeCell ref="B2:B3"/>
    <mergeCell ref="X2:X3"/>
    <mergeCell ref="S2:W2"/>
    <mergeCell ref="I2:M2"/>
    <mergeCell ref="N2:R2"/>
    <mergeCell ref="B4:B7"/>
    <mergeCell ref="C4:C7"/>
    <mergeCell ref="D4:D7"/>
    <mergeCell ref="E4:E7"/>
    <mergeCell ref="F4:F7"/>
    <mergeCell ref="X4:X7"/>
    <mergeCell ref="M4:M7"/>
    <mergeCell ref="R4:R7"/>
    <mergeCell ref="G48:G51"/>
    <mergeCell ref="G4:G7"/>
    <mergeCell ref="G8:G11"/>
    <mergeCell ref="G12:G15"/>
    <mergeCell ref="G16:G19"/>
    <mergeCell ref="G20:G23"/>
    <mergeCell ref="G24:G27"/>
    <mergeCell ref="G28:G31"/>
    <mergeCell ref="W4:W7"/>
    <mergeCell ref="Y8:Y11"/>
    <mergeCell ref="A12:A15"/>
    <mergeCell ref="B12:B15"/>
    <mergeCell ref="C12:C15"/>
    <mergeCell ref="D12:D15"/>
    <mergeCell ref="E12:E15"/>
    <mergeCell ref="F12:F15"/>
    <mergeCell ref="W12:W15"/>
    <mergeCell ref="Y12:Y15"/>
    <mergeCell ref="F8:F11"/>
    <mergeCell ref="W8:W11"/>
    <mergeCell ref="A8:A11"/>
    <mergeCell ref="B8:B11"/>
    <mergeCell ref="C8:C11"/>
    <mergeCell ref="D8:D11"/>
    <mergeCell ref="E8:E11"/>
    <mergeCell ref="M8:M11"/>
    <mergeCell ref="M12:M15"/>
    <mergeCell ref="R12:R15"/>
    <mergeCell ref="X8:X11"/>
    <mergeCell ref="X12:X15"/>
    <mergeCell ref="R8:R11"/>
    <mergeCell ref="Y20:Y23"/>
    <mergeCell ref="A16:A19"/>
    <mergeCell ref="B16:B19"/>
    <mergeCell ref="C16:C19"/>
    <mergeCell ref="D16:D19"/>
    <mergeCell ref="E16:E19"/>
    <mergeCell ref="M16:M19"/>
    <mergeCell ref="M20:M23"/>
    <mergeCell ref="X16:X19"/>
    <mergeCell ref="X20:X23"/>
    <mergeCell ref="Y36:Y39"/>
    <mergeCell ref="X36:X39"/>
    <mergeCell ref="A32:A35"/>
    <mergeCell ref="B32:B35"/>
    <mergeCell ref="C32:C35"/>
    <mergeCell ref="D32:D35"/>
    <mergeCell ref="E32:E35"/>
    <mergeCell ref="Y24:Y27"/>
    <mergeCell ref="A28:A31"/>
    <mergeCell ref="B28:B31"/>
    <mergeCell ref="C28:C31"/>
    <mergeCell ref="D28:D31"/>
    <mergeCell ref="E28:E31"/>
    <mergeCell ref="F28:F31"/>
    <mergeCell ref="W28:W31"/>
    <mergeCell ref="Y28:Y31"/>
    <mergeCell ref="F24:F27"/>
    <mergeCell ref="W24:W27"/>
    <mergeCell ref="A24:A27"/>
    <mergeCell ref="B24:B27"/>
    <mergeCell ref="C24:C27"/>
    <mergeCell ref="D24:D27"/>
    <mergeCell ref="F44:F47"/>
    <mergeCell ref="W44:W47"/>
    <mergeCell ref="Y44:Y47"/>
    <mergeCell ref="F40:F43"/>
    <mergeCell ref="W40:W43"/>
    <mergeCell ref="A40:A43"/>
    <mergeCell ref="B40:B43"/>
    <mergeCell ref="C40:C43"/>
    <mergeCell ref="D40:D43"/>
    <mergeCell ref="E40:E43"/>
    <mergeCell ref="M40:M43"/>
    <mergeCell ref="R40:R43"/>
    <mergeCell ref="R44:R47"/>
    <mergeCell ref="G40:G43"/>
    <mergeCell ref="G44:G47"/>
    <mergeCell ref="A48:A51"/>
    <mergeCell ref="B48:B51"/>
    <mergeCell ref="C48:C51"/>
    <mergeCell ref="D48:D51"/>
    <mergeCell ref="E48:E51"/>
    <mergeCell ref="A36:A39"/>
    <mergeCell ref="B36:B39"/>
    <mergeCell ref="C36:C39"/>
    <mergeCell ref="D36:D39"/>
    <mergeCell ref="E36:E39"/>
    <mergeCell ref="A44:A47"/>
    <mergeCell ref="B44:B47"/>
    <mergeCell ref="C44:C47"/>
    <mergeCell ref="D44:D47"/>
    <mergeCell ref="E44:E47"/>
    <mergeCell ref="E24:E27"/>
    <mergeCell ref="M24:M27"/>
    <mergeCell ref="A20:A23"/>
    <mergeCell ref="B20:B23"/>
    <mergeCell ref="C20:C23"/>
    <mergeCell ref="D20:D23"/>
    <mergeCell ref="E20:E23"/>
    <mergeCell ref="F20:F23"/>
    <mergeCell ref="G32:G35"/>
    <mergeCell ref="R48:R51"/>
    <mergeCell ref="M44:M47"/>
    <mergeCell ref="M48:M51"/>
    <mergeCell ref="Y48:Y51"/>
    <mergeCell ref="H2:H3"/>
    <mergeCell ref="F48:F51"/>
    <mergeCell ref="W48:W51"/>
    <mergeCell ref="Y32:Y35"/>
    <mergeCell ref="F32:F35"/>
    <mergeCell ref="W32:W35"/>
    <mergeCell ref="M28:M31"/>
    <mergeCell ref="M32:M35"/>
    <mergeCell ref="Y16:Y19"/>
    <mergeCell ref="F16:F19"/>
    <mergeCell ref="W16:W19"/>
    <mergeCell ref="X40:X43"/>
    <mergeCell ref="M36:M39"/>
    <mergeCell ref="X44:X47"/>
    <mergeCell ref="X48:X51"/>
    <mergeCell ref="X24:X27"/>
    <mergeCell ref="X28:X31"/>
    <mergeCell ref="F36:F39"/>
    <mergeCell ref="G36:G39"/>
    <mergeCell ref="Y40:Y43"/>
    <mergeCell ref="X32:X35"/>
    <mergeCell ref="R16:R19"/>
    <mergeCell ref="R20:R23"/>
    <mergeCell ref="R24:R27"/>
    <mergeCell ref="R28:R31"/>
    <mergeCell ref="R32:R35"/>
    <mergeCell ref="R36:R39"/>
    <mergeCell ref="W36:W39"/>
    <mergeCell ref="W20:W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Ziemeļi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Dubere</dc:creator>
  <cp:lastModifiedBy>Dace</cp:lastModifiedBy>
  <cp:lastPrinted>2014-03-10T19:42:42Z</cp:lastPrinted>
  <dcterms:created xsi:type="dcterms:W3CDTF">2014-03-03T10:44:03Z</dcterms:created>
  <dcterms:modified xsi:type="dcterms:W3CDTF">2015-04-16T18:07:58Z</dcterms:modified>
</cp:coreProperties>
</file>