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6488" windowHeight="9312"/>
  </bookViews>
  <sheets>
    <sheet name="Protokols" sheetId="3" r:id="rId1"/>
    <sheet name="izlozei " sheetId="4" r:id="rId2"/>
    <sheet name="diplomiem " sheetId="5" r:id="rId3"/>
  </sheets>
  <definedNames>
    <definedName name="_xlnm._FilterDatabase" localSheetId="0" hidden="1">Protokols!$A$3:$AD$17</definedName>
  </definedNames>
  <calcPr calcId="144525"/>
</workbook>
</file>

<file path=xl/calcChain.xml><?xml version="1.0" encoding="utf-8"?>
<calcChain xmlns="http://schemas.openxmlformats.org/spreadsheetml/2006/main">
  <c r="Z13" i="3" l="1"/>
  <c r="Z10" i="3"/>
  <c r="Z8" i="3"/>
  <c r="Z7" i="3"/>
  <c r="Z5" i="3"/>
  <c r="X5" i="3" l="1"/>
  <c r="X6" i="3"/>
  <c r="X7" i="3"/>
  <c r="X8" i="3"/>
  <c r="X9" i="3"/>
  <c r="X10" i="3"/>
  <c r="X11" i="3"/>
  <c r="X12" i="3"/>
  <c r="X13" i="3"/>
  <c r="X14" i="3"/>
  <c r="X15" i="3"/>
  <c r="X16" i="3"/>
  <c r="X17" i="3"/>
  <c r="X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4" i="3"/>
  <c r="Z4" i="3" l="1"/>
  <c r="AA4" i="3" s="1"/>
  <c r="Z14" i="3"/>
  <c r="AA14" i="3" s="1"/>
  <c r="AA10" i="3"/>
  <c r="Z6" i="3"/>
  <c r="AA6" i="3" s="1"/>
  <c r="Z16" i="3"/>
  <c r="AA16" i="3" s="1"/>
  <c r="Z12" i="3"/>
  <c r="AA12" i="3" s="1"/>
  <c r="AA8" i="3"/>
  <c r="Z15" i="3"/>
  <c r="AA15" i="3" s="1"/>
  <c r="Z11" i="3"/>
  <c r="AA11" i="3" s="1"/>
  <c r="AA7" i="3"/>
  <c r="Z17" i="3"/>
  <c r="AA17" i="3" s="1"/>
  <c r="AA13" i="3"/>
  <c r="Z9" i="3"/>
  <c r="AA9" i="3" s="1"/>
  <c r="AA5" i="3"/>
</calcChain>
</file>

<file path=xl/sharedStrings.xml><?xml version="1.0" encoding="utf-8"?>
<sst xmlns="http://schemas.openxmlformats.org/spreadsheetml/2006/main" count="297" uniqueCount="145">
  <si>
    <t>Rīgas 31.vidusskola</t>
  </si>
  <si>
    <t>Ilona Prenass</t>
  </si>
  <si>
    <t>Rīgas Valsts 2. ģimnāzija</t>
  </si>
  <si>
    <t>Rīgas Rīnūžu vidusskolas</t>
  </si>
  <si>
    <t>Rīgas Rīnūžu vidusskola</t>
  </si>
  <si>
    <t>Rīgas Valsts 2. ģimnāzijas</t>
  </si>
  <si>
    <t>Rīgas 31.vidusskolas</t>
  </si>
  <si>
    <t>Nr.</t>
  </si>
  <si>
    <t xml:space="preserve">Vecuma grupa </t>
  </si>
  <si>
    <t>Vidējais punktu skaits</t>
  </si>
  <si>
    <t xml:space="preserve">Iestāde </t>
  </si>
  <si>
    <t xml:space="preserve">Kolektīvs </t>
  </si>
  <si>
    <t xml:space="preserve">Pakāpe </t>
  </si>
  <si>
    <t xml:space="preserve">II pakāpes diploms </t>
  </si>
  <si>
    <t>III pakāpes diploms</t>
  </si>
  <si>
    <t>Pateicība par piedalīšanos</t>
  </si>
  <si>
    <t>Diriģents</t>
  </si>
  <si>
    <t>30 – 39,99 punkti</t>
  </si>
  <si>
    <t>20 – 29,99 punkti</t>
  </si>
  <si>
    <t>0 – 19,99 punkti</t>
  </si>
  <si>
    <t>Dalībnieku skaits (pieteikts)</t>
  </si>
  <si>
    <t>Dalībnieku skaits (konkursā)</t>
  </si>
  <si>
    <t>I žūrijas vērtējums</t>
  </si>
  <si>
    <t>II žūrijas vērtējums</t>
  </si>
  <si>
    <t>III žūrijas vērtējums</t>
  </si>
  <si>
    <t>Gala vērtējums</t>
  </si>
  <si>
    <t>pamatskolas meiteņu koris</t>
  </si>
  <si>
    <t>5. - 9.</t>
  </si>
  <si>
    <t xml:space="preserve">Ilona Plūme </t>
  </si>
  <si>
    <t>7. - 9.</t>
  </si>
  <si>
    <t>grupa/ izgl.pak.</t>
  </si>
  <si>
    <t>B/III</t>
  </si>
  <si>
    <t>obligātā dziesma</t>
  </si>
  <si>
    <t xml:space="preserve">izlozes dziesma </t>
  </si>
  <si>
    <t xml:space="preserve">izvēles dziesma </t>
  </si>
  <si>
    <t xml:space="preserve">dalībnieku skaits </t>
  </si>
  <si>
    <t xml:space="preserve">5.-9.klašu koris </t>
  </si>
  <si>
    <t xml:space="preserve">5. - 9. </t>
  </si>
  <si>
    <t>Puškina licejs</t>
  </si>
  <si>
    <t>5. – 9.klašu meiteņu koris</t>
  </si>
  <si>
    <t>Pāvels Veļičko</t>
  </si>
  <si>
    <t>Rīgas 66.speciālā vidusskola</t>
  </si>
  <si>
    <t xml:space="preserve"> 5.-8. klašu koris</t>
  </si>
  <si>
    <t>Ineta Sidorišina</t>
  </si>
  <si>
    <t>5. - 9.klašu koris „Prima”</t>
  </si>
  <si>
    <t>Nataļja Jekimova</t>
  </si>
  <si>
    <t>pamatskolas meiteņu korim</t>
  </si>
  <si>
    <t>Puškina liceja</t>
  </si>
  <si>
    <t>Rīgas 66.speciālās vidusskolas</t>
  </si>
  <si>
    <t>5. – 9.klašu meiteņu korim</t>
  </si>
  <si>
    <t xml:space="preserve"> 5.- 8. klašu korim</t>
  </si>
  <si>
    <t>5. - 9.klašu korim „Prima”</t>
  </si>
  <si>
    <t>Rīgas 28. vidusskola</t>
  </si>
  <si>
    <t xml:space="preserve">5. - 9.klašu koris </t>
  </si>
  <si>
    <t>Inese Sarkane</t>
  </si>
  <si>
    <t>A/IV</t>
  </si>
  <si>
    <t xml:space="preserve">Inga Cimiņa </t>
  </si>
  <si>
    <t>meiteņu kamerkoris „Tonika”</t>
  </si>
  <si>
    <t>BJC „Rīgas Skolēnu pils”</t>
  </si>
  <si>
    <t>MK</t>
  </si>
  <si>
    <t>Inita Gerševica</t>
  </si>
  <si>
    <t>Pamatskola "Rīdze"</t>
  </si>
  <si>
    <t>5.-9. klašu koris ,,Rīdze,,</t>
  </si>
  <si>
    <t>5.-9.klašu koris</t>
  </si>
  <si>
    <t>Rīgas Natālijas Draudziņas vidusskola</t>
  </si>
  <si>
    <t>Dace Bite</t>
  </si>
  <si>
    <t>B</t>
  </si>
  <si>
    <t>B/</t>
  </si>
  <si>
    <t>Aina Miezīte</t>
  </si>
  <si>
    <t>Rīgas Centra humanitārās vidusskola</t>
  </si>
  <si>
    <t>5.-9. klašu meiteņu koris „Rasa”</t>
  </si>
  <si>
    <t>Rīgas Valsts 1. ģimnāzija</t>
  </si>
  <si>
    <t>7.-8. klašu koris ,,Sapnītis,,</t>
  </si>
  <si>
    <t>Laiks</t>
  </si>
  <si>
    <t>12.00</t>
  </si>
  <si>
    <t>B/IV</t>
  </si>
  <si>
    <t>B/II</t>
  </si>
  <si>
    <t>Inga Cimiņa</t>
  </si>
  <si>
    <t>Rīgas 28.vidusskola</t>
  </si>
  <si>
    <t>5. - 9. klašu koris</t>
  </si>
  <si>
    <t>Rīgas 28. vidusskolas</t>
  </si>
  <si>
    <t>5. - 9. klašu korim</t>
  </si>
  <si>
    <t xml:space="preserve">Inese Sarkane </t>
  </si>
  <si>
    <t xml:space="preserve">Centra, Ziemeļu rajona diplomiem </t>
  </si>
  <si>
    <t>Pamatskolas "Rīdze"</t>
  </si>
  <si>
    <t>Rīgas Natālijas Draudziņas vidusskolas</t>
  </si>
  <si>
    <t>5.-9.klašu korim</t>
  </si>
  <si>
    <t>Rīgas Centra humanitārās vidusskolas</t>
  </si>
  <si>
    <t>Rīgas Valsts 1. ģimnāzijas</t>
  </si>
  <si>
    <t xml:space="preserve">Latvijas izglītības iestāžu 5. - 9. klašu un vidusskolas meiteņu koru konkursa protokols - Rīgas Centra un Ziemeļu rajons </t>
  </si>
  <si>
    <t>meiteņu kamerkorim „Tonika”</t>
  </si>
  <si>
    <t>7.- 8. klašu korim ,,Sapnītis,,</t>
  </si>
  <si>
    <t>5. - 9. klašu meiteņu korim „Rasa”</t>
  </si>
  <si>
    <t>5. - 9. klašu korim ,,Rīdze,,</t>
  </si>
  <si>
    <t>5.- 9. klašu korim</t>
  </si>
  <si>
    <t>12.12</t>
  </si>
  <si>
    <t>12.24</t>
  </si>
  <si>
    <t>12.36</t>
  </si>
  <si>
    <t>13.24</t>
  </si>
  <si>
    <t>13.36</t>
  </si>
  <si>
    <t>13.48</t>
  </si>
  <si>
    <t>14.00</t>
  </si>
  <si>
    <t>Meiteņu koris "Rīga"</t>
  </si>
  <si>
    <t>5. - 12.</t>
  </si>
  <si>
    <t>14.12</t>
  </si>
  <si>
    <t>Kas kaitēja nedzīvoti</t>
  </si>
  <si>
    <t>Zemes rīts</t>
  </si>
  <si>
    <t>Mana zeme</t>
  </si>
  <si>
    <t>Mana tēvu zeme</t>
  </si>
  <si>
    <t>Dzied, māsiņa,skaistas dziesmas</t>
  </si>
  <si>
    <t>Manā sirdī</t>
  </si>
  <si>
    <t>Kā Tevi sauc</t>
  </si>
  <si>
    <t>Tēvzemes etīde</t>
  </si>
  <si>
    <t>Kalējs kala debesīs</t>
  </si>
  <si>
    <t>Saulīte</t>
  </si>
  <si>
    <t>Rīgas Jāņa Poruka vsk.</t>
  </si>
  <si>
    <t>5.-9.kl.koris</t>
  </si>
  <si>
    <t>5.-9.</t>
  </si>
  <si>
    <t>Ina Kivkule</t>
  </si>
  <si>
    <t>Leo Delibes messe breve "KYRIE"</t>
  </si>
  <si>
    <t>12.48</t>
  </si>
  <si>
    <t>13.12</t>
  </si>
  <si>
    <t>14.24</t>
  </si>
  <si>
    <t>14:36</t>
  </si>
  <si>
    <t>Rīgas Valsts 1.ģimnāzija</t>
  </si>
  <si>
    <t>meiteņu koris "Gamma"</t>
  </si>
  <si>
    <t>10.-12.</t>
  </si>
  <si>
    <t>B/ III</t>
  </si>
  <si>
    <t>Kaspars Vēvers</t>
  </si>
  <si>
    <t>Rīgas Valsts 1, ģimnāzija</t>
  </si>
  <si>
    <t>Gunta Malēvica</t>
  </si>
  <si>
    <t>meiteņu koris „Rīga”</t>
  </si>
  <si>
    <t>meiteņu korim „Gamma”</t>
  </si>
  <si>
    <t>meiteņu korim "Rīga"</t>
  </si>
  <si>
    <t xml:space="preserve">I pakāpes diploms </t>
  </si>
  <si>
    <t>40 - 50 punkti</t>
  </si>
  <si>
    <t>rajons</t>
  </si>
  <si>
    <t>Centrs</t>
  </si>
  <si>
    <t>Ziemeļi</t>
  </si>
  <si>
    <r>
      <t>Punktu skaidrojums</t>
    </r>
    <r>
      <rPr>
        <sz val="9"/>
        <color theme="1"/>
        <rFont val="Arial"/>
        <family val="2"/>
        <charset val="204"/>
      </rPr>
      <t>:</t>
    </r>
  </si>
  <si>
    <t>7.-8. klašu koris "Sapnītis"</t>
  </si>
  <si>
    <t>5.-9. klašu koris "Rīdze"</t>
  </si>
  <si>
    <t>Latvijas izglītības iestāžu 5.-9. klašu un vidusskolas meiteņu koru konkursa protokols 2014. gada 4. aprīlī BJC "Rīgas Skolēnu pils" (Centra un Ziemeļu rajoni)</t>
  </si>
  <si>
    <t>Piezīmes</t>
  </si>
  <si>
    <t>Izvirzīti uz II kārtu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</si>
</sst>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186"/>
    </font>
    <font>
      <u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2" fontId="3" fillId="6" borderId="3" xfId="0" applyNumberFormat="1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50" zoomScaleNormal="50" workbookViewId="0">
      <selection activeCell="G19" sqref="G19"/>
    </sheetView>
  </sheetViews>
  <sheetFormatPr defaultColWidth="9.109375" defaultRowHeight="13.8" x14ac:dyDescent="0.3"/>
  <cols>
    <col min="1" max="1" width="6.88671875" style="1" customWidth="1"/>
    <col min="2" max="2" width="26.6640625" style="1" customWidth="1"/>
    <col min="3" max="3" width="9.109375" style="1" hidden="1" customWidth="1"/>
    <col min="4" max="4" width="27.6640625" style="1" customWidth="1"/>
    <col min="5" max="5" width="9.109375" style="1"/>
    <col min="6" max="6" width="19.44140625" style="15" customWidth="1"/>
    <col min="7" max="7" width="11.6640625" style="15" customWidth="1"/>
    <col min="8" max="8" width="7" style="15" customWidth="1"/>
    <col min="9" max="9" width="9.5546875" style="15" hidden="1" customWidth="1"/>
    <col min="10" max="12" width="6.5546875" style="15" customWidth="1"/>
    <col min="13" max="13" width="6.5546875" style="16" customWidth="1"/>
    <col min="14" max="14" width="9.6640625" style="16" customWidth="1"/>
    <col min="15" max="17" width="7" style="15" customWidth="1"/>
    <col min="18" max="18" width="7" style="16" customWidth="1"/>
    <col min="19" max="19" width="9.6640625" style="16" customWidth="1"/>
    <col min="20" max="22" width="7.44140625" style="15" customWidth="1"/>
    <col min="23" max="23" width="7.44140625" style="16" customWidth="1"/>
    <col min="24" max="25" width="9.6640625" style="16" customWidth="1"/>
    <col min="26" max="26" width="11.109375" style="17" customWidth="1"/>
    <col min="27" max="27" width="18.109375" style="17" customWidth="1"/>
    <col min="28" max="28" width="19.88671875" style="1" customWidth="1"/>
    <col min="29" max="29" width="16.33203125" style="1" customWidth="1"/>
    <col min="30" max="30" width="19.6640625" style="1" customWidth="1"/>
    <col min="31" max="16384" width="9.109375" style="1"/>
  </cols>
  <sheetData>
    <row r="1" spans="1:30" ht="31.5" customHeight="1" x14ac:dyDescent="0.3">
      <c r="A1" s="58" t="s">
        <v>142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30" ht="15" customHeight="1" x14ac:dyDescent="0.3">
      <c r="A2" s="59" t="s">
        <v>7</v>
      </c>
      <c r="B2" s="59" t="s">
        <v>10</v>
      </c>
      <c r="C2" s="25"/>
      <c r="D2" s="59" t="s">
        <v>11</v>
      </c>
      <c r="E2" s="59" t="s">
        <v>8</v>
      </c>
      <c r="F2" s="59" t="s">
        <v>16</v>
      </c>
      <c r="G2" s="59" t="s">
        <v>20</v>
      </c>
      <c r="H2" s="40"/>
      <c r="I2" s="59" t="s">
        <v>21</v>
      </c>
      <c r="J2" s="65" t="s">
        <v>22</v>
      </c>
      <c r="K2" s="65"/>
      <c r="L2" s="65"/>
      <c r="M2" s="65"/>
      <c r="N2" s="68" t="s">
        <v>25</v>
      </c>
      <c r="O2" s="66" t="s">
        <v>23</v>
      </c>
      <c r="P2" s="66"/>
      <c r="Q2" s="66"/>
      <c r="R2" s="66"/>
      <c r="S2" s="70" t="s">
        <v>25</v>
      </c>
      <c r="T2" s="67" t="s">
        <v>24</v>
      </c>
      <c r="U2" s="67"/>
      <c r="V2" s="67"/>
      <c r="W2" s="67"/>
      <c r="X2" s="56" t="s">
        <v>25</v>
      </c>
      <c r="Y2" s="47"/>
      <c r="Z2" s="61" t="s">
        <v>9</v>
      </c>
      <c r="AA2" s="63" t="s">
        <v>12</v>
      </c>
      <c r="AB2" s="81" t="s">
        <v>143</v>
      </c>
    </row>
    <row r="3" spans="1:30" ht="28.5" customHeight="1" x14ac:dyDescent="0.3">
      <c r="A3" s="60"/>
      <c r="B3" s="60"/>
      <c r="C3" s="26" t="s">
        <v>136</v>
      </c>
      <c r="D3" s="60"/>
      <c r="E3" s="60"/>
      <c r="F3" s="60"/>
      <c r="G3" s="60"/>
      <c r="H3" s="41" t="s">
        <v>21</v>
      </c>
      <c r="I3" s="60"/>
      <c r="J3" s="2">
        <v>1</v>
      </c>
      <c r="K3" s="2">
        <v>2</v>
      </c>
      <c r="L3" s="2">
        <v>3</v>
      </c>
      <c r="M3" s="3">
        <v>4</v>
      </c>
      <c r="N3" s="69"/>
      <c r="O3" s="4">
        <v>1</v>
      </c>
      <c r="P3" s="4">
        <v>2</v>
      </c>
      <c r="Q3" s="4">
        <v>3</v>
      </c>
      <c r="R3" s="5">
        <v>4</v>
      </c>
      <c r="S3" s="71"/>
      <c r="T3" s="6">
        <v>1</v>
      </c>
      <c r="U3" s="6">
        <v>2</v>
      </c>
      <c r="V3" s="6">
        <v>3</v>
      </c>
      <c r="W3" s="7">
        <v>4</v>
      </c>
      <c r="X3" s="57"/>
      <c r="Y3" s="48"/>
      <c r="Z3" s="62"/>
      <c r="AA3" s="64"/>
      <c r="AB3" s="81"/>
    </row>
    <row r="4" spans="1:30" ht="28.5" customHeight="1" x14ac:dyDescent="0.3">
      <c r="A4" s="35">
        <v>1</v>
      </c>
      <c r="B4" s="45" t="s">
        <v>64</v>
      </c>
      <c r="C4" s="36" t="s">
        <v>137</v>
      </c>
      <c r="D4" s="37" t="s">
        <v>63</v>
      </c>
      <c r="E4" s="37" t="s">
        <v>37</v>
      </c>
      <c r="F4" s="36" t="s">
        <v>65</v>
      </c>
      <c r="G4" s="38">
        <v>22</v>
      </c>
      <c r="H4" s="38">
        <v>22</v>
      </c>
      <c r="I4" s="24"/>
      <c r="J4" s="42">
        <v>15.66</v>
      </c>
      <c r="K4" s="42">
        <v>16.329999999999998</v>
      </c>
      <c r="L4" s="42">
        <v>17</v>
      </c>
      <c r="M4" s="42">
        <v>17</v>
      </c>
      <c r="N4" s="21">
        <f>SUM(J4:M4)/2</f>
        <v>32.994999999999997</v>
      </c>
      <c r="O4" s="4">
        <v>15.33</v>
      </c>
      <c r="P4" s="4">
        <v>17.66</v>
      </c>
      <c r="Q4" s="4">
        <v>17.329999999999998</v>
      </c>
      <c r="R4" s="5">
        <v>17.329999999999998</v>
      </c>
      <c r="S4" s="22">
        <f>SUM(O4:R4)/2</f>
        <v>33.825000000000003</v>
      </c>
      <c r="T4" s="6">
        <v>17</v>
      </c>
      <c r="U4" s="6">
        <v>17</v>
      </c>
      <c r="V4" s="6">
        <v>17</v>
      </c>
      <c r="W4" s="7">
        <v>18</v>
      </c>
      <c r="X4" s="23">
        <f>SUM(T4:W4)/2</f>
        <v>34.5</v>
      </c>
      <c r="Y4" s="53" t="s">
        <v>137</v>
      </c>
      <c r="Z4" s="54">
        <f>AVERAGE(N4,S4,X4)</f>
        <v>33.773333333333333</v>
      </c>
      <c r="AA4" s="13" t="str">
        <f>IF(Z4&gt;=40,"1.pakāpe",IF(Z4&gt;=30,"2.pakāpe",IF(Z4&gt;=20,"3.pakāpe",IF(Z4&gt;=1,"Pateicība", "Pakāpe"))))</f>
        <v>2.pakāpe</v>
      </c>
      <c r="AB4" s="8"/>
    </row>
    <row r="5" spans="1:30" ht="28.5" customHeight="1" x14ac:dyDescent="0.3">
      <c r="A5" s="39">
        <v>2</v>
      </c>
      <c r="B5" s="45" t="s">
        <v>0</v>
      </c>
      <c r="C5" s="36" t="s">
        <v>138</v>
      </c>
      <c r="D5" s="36" t="s">
        <v>36</v>
      </c>
      <c r="E5" s="37" t="s">
        <v>37</v>
      </c>
      <c r="F5" s="36" t="s">
        <v>1</v>
      </c>
      <c r="G5" s="38">
        <v>44</v>
      </c>
      <c r="H5" s="38">
        <v>23</v>
      </c>
      <c r="I5" s="24"/>
      <c r="J5" s="42">
        <v>20.329999999999998</v>
      </c>
      <c r="K5" s="42">
        <v>20.329999999999998</v>
      </c>
      <c r="L5" s="42">
        <v>20</v>
      </c>
      <c r="M5" s="42">
        <v>20</v>
      </c>
      <c r="N5" s="27">
        <f t="shared" ref="N5:N17" si="0">SUM(J5:M5)/2</f>
        <v>40.33</v>
      </c>
      <c r="O5" s="4">
        <v>20.329999999999998</v>
      </c>
      <c r="P5" s="4">
        <v>20.329999999999998</v>
      </c>
      <c r="Q5" s="4">
        <v>20.329999999999998</v>
      </c>
      <c r="R5" s="5">
        <v>20.66</v>
      </c>
      <c r="S5" s="28">
        <f t="shared" ref="S5:S17" si="1">SUM(O5:R5)/2</f>
        <v>40.824999999999996</v>
      </c>
      <c r="T5" s="6">
        <v>20.329999999999998</v>
      </c>
      <c r="U5" s="6">
        <v>20.66</v>
      </c>
      <c r="V5" s="6">
        <v>20.329999999999998</v>
      </c>
      <c r="W5" s="7">
        <v>20.66</v>
      </c>
      <c r="X5" s="29">
        <f t="shared" ref="X5:X17" si="2">SUM(T5:W5)/2</f>
        <v>40.989999999999995</v>
      </c>
      <c r="Y5" s="49" t="s">
        <v>138</v>
      </c>
      <c r="Z5" s="50">
        <f>AVERAGE(N5,S5,X5)</f>
        <v>40.714999999999996</v>
      </c>
      <c r="AA5" s="13" t="str">
        <f t="shared" ref="AA5:AA6" si="3">IF(Z5&gt;=40,"1.pakāpe",IF(Z5&gt;=30,"2.pakāpe",IF(Z5&gt;=20,"3.pakāpe",IF(Z5&gt;=1,"Pateicība", "Pakāpe"))))</f>
        <v>1.pakāpe</v>
      </c>
      <c r="AB5" s="8"/>
    </row>
    <row r="6" spans="1:30" ht="28.5" customHeight="1" x14ac:dyDescent="0.3">
      <c r="A6" s="35">
        <v>3</v>
      </c>
      <c r="B6" s="45" t="s">
        <v>69</v>
      </c>
      <c r="C6" s="36" t="s">
        <v>137</v>
      </c>
      <c r="D6" s="36" t="s">
        <v>70</v>
      </c>
      <c r="E6" s="37" t="s">
        <v>37</v>
      </c>
      <c r="F6" s="36" t="s">
        <v>68</v>
      </c>
      <c r="G6" s="38">
        <v>40</v>
      </c>
      <c r="H6" s="38">
        <v>36</v>
      </c>
      <c r="I6" s="24"/>
      <c r="J6" s="42">
        <v>23.66</v>
      </c>
      <c r="K6" s="42">
        <v>23.66</v>
      </c>
      <c r="L6" s="42">
        <v>24</v>
      </c>
      <c r="M6" s="42">
        <v>24</v>
      </c>
      <c r="N6" s="27">
        <f t="shared" si="0"/>
        <v>47.66</v>
      </c>
      <c r="O6" s="4">
        <v>23.66</v>
      </c>
      <c r="P6" s="4">
        <v>23</v>
      </c>
      <c r="Q6" s="4">
        <v>24.33</v>
      </c>
      <c r="R6" s="5">
        <v>24</v>
      </c>
      <c r="S6" s="28">
        <f t="shared" si="1"/>
        <v>47.494999999999997</v>
      </c>
      <c r="T6" s="6">
        <v>23.33</v>
      </c>
      <c r="U6" s="6">
        <v>23.33</v>
      </c>
      <c r="V6" s="6">
        <v>23.33</v>
      </c>
      <c r="W6" s="7">
        <v>23.33</v>
      </c>
      <c r="X6" s="29">
        <f t="shared" si="2"/>
        <v>46.66</v>
      </c>
      <c r="Y6" s="53" t="s">
        <v>137</v>
      </c>
      <c r="Z6" s="52">
        <f t="shared" ref="Z5:Z17" si="4">AVERAGE(N6,S6,X6)</f>
        <v>47.271666666666668</v>
      </c>
      <c r="AA6" s="13" t="str">
        <f t="shared" si="3"/>
        <v>1.pakāpe</v>
      </c>
      <c r="AB6" s="82" t="s">
        <v>144</v>
      </c>
    </row>
    <row r="7" spans="1:30" ht="27.6" x14ac:dyDescent="0.3">
      <c r="A7" s="37">
        <v>4</v>
      </c>
      <c r="B7" s="45" t="s">
        <v>41</v>
      </c>
      <c r="C7" s="36" t="s">
        <v>138</v>
      </c>
      <c r="D7" s="36" t="s">
        <v>42</v>
      </c>
      <c r="E7" s="37" t="s">
        <v>27</v>
      </c>
      <c r="F7" s="36" t="s">
        <v>43</v>
      </c>
      <c r="G7" s="38">
        <v>45</v>
      </c>
      <c r="H7" s="38">
        <v>23</v>
      </c>
      <c r="I7" s="9"/>
      <c r="J7" s="10">
        <v>15</v>
      </c>
      <c r="K7" s="10">
        <v>18.66</v>
      </c>
      <c r="L7" s="10">
        <v>18.329999999999998</v>
      </c>
      <c r="M7" s="10">
        <v>18.329999999999998</v>
      </c>
      <c r="N7" s="27">
        <f t="shared" si="0"/>
        <v>35.159999999999997</v>
      </c>
      <c r="O7" s="11">
        <v>14.33</v>
      </c>
      <c r="P7" s="11">
        <v>18.66</v>
      </c>
      <c r="Q7" s="11">
        <v>17.329999999999998</v>
      </c>
      <c r="R7" s="11">
        <v>17.329999999999998</v>
      </c>
      <c r="S7" s="28">
        <f t="shared" si="1"/>
        <v>33.825000000000003</v>
      </c>
      <c r="T7" s="12">
        <v>18.66</v>
      </c>
      <c r="U7" s="12">
        <v>18.66</v>
      </c>
      <c r="V7" s="12">
        <v>18.66</v>
      </c>
      <c r="W7" s="12">
        <v>18.66</v>
      </c>
      <c r="X7" s="29">
        <f t="shared" si="2"/>
        <v>37.32</v>
      </c>
      <c r="Y7" s="49" t="s">
        <v>138</v>
      </c>
      <c r="Z7" s="50">
        <f>AVERAGE(N7,S7,X7)</f>
        <v>35.435000000000002</v>
      </c>
      <c r="AA7" s="13" t="str">
        <f>IF(Z7&gt;=40,"1.pakāpe",IF(Z7&gt;=30,"2.pakāpe",IF(Z7&gt;=20,"3.pakāpe",IF(Z7&gt;=1,"Pateicība", "Pakāpe"))))</f>
        <v>2.pakāpe</v>
      </c>
      <c r="AB7" s="8"/>
      <c r="AC7" s="14"/>
    </row>
    <row r="8" spans="1:30" x14ac:dyDescent="0.3">
      <c r="A8" s="37">
        <v>5</v>
      </c>
      <c r="B8" s="45" t="s">
        <v>38</v>
      </c>
      <c r="C8" s="36" t="s">
        <v>138</v>
      </c>
      <c r="D8" s="36" t="s">
        <v>39</v>
      </c>
      <c r="E8" s="37" t="s">
        <v>37</v>
      </c>
      <c r="F8" s="36" t="s">
        <v>40</v>
      </c>
      <c r="G8" s="38">
        <v>35</v>
      </c>
      <c r="H8" s="38">
        <v>33</v>
      </c>
      <c r="I8" s="9"/>
      <c r="J8" s="10">
        <v>14</v>
      </c>
      <c r="K8" s="10">
        <v>15</v>
      </c>
      <c r="L8" s="10">
        <v>16.66</v>
      </c>
      <c r="M8" s="10">
        <v>16.66</v>
      </c>
      <c r="N8" s="27">
        <f t="shared" si="0"/>
        <v>31.159999999999997</v>
      </c>
      <c r="O8" s="11">
        <v>14</v>
      </c>
      <c r="P8" s="11">
        <v>15.33</v>
      </c>
      <c r="Q8" s="11">
        <v>15.33</v>
      </c>
      <c r="R8" s="11">
        <v>15.33</v>
      </c>
      <c r="S8" s="28">
        <f t="shared" si="1"/>
        <v>29.994999999999997</v>
      </c>
      <c r="T8" s="12">
        <v>16.329999999999998</v>
      </c>
      <c r="U8" s="12">
        <v>16.66</v>
      </c>
      <c r="V8" s="12">
        <v>16.66</v>
      </c>
      <c r="W8" s="12">
        <v>16.66</v>
      </c>
      <c r="X8" s="29">
        <f t="shared" si="2"/>
        <v>33.154999999999994</v>
      </c>
      <c r="Y8" s="49" t="s">
        <v>138</v>
      </c>
      <c r="Z8" s="50">
        <f>AVERAGE(N8,S8,X8)</f>
        <v>31.436666666666664</v>
      </c>
      <c r="AA8" s="13" t="str">
        <f t="shared" ref="AA8:AA17" si="5">IF(Z8&gt;=40,"1.pakāpe",IF(Z8&gt;=30,"2.pakāpe",IF(Z8&gt;=20,"3.pakāpe",IF(Z8&gt;=1,"Pateicība", "Pakāpe"))))</f>
        <v>2.pakāpe</v>
      </c>
      <c r="AB8" s="8"/>
      <c r="AC8" s="43" t="s">
        <v>139</v>
      </c>
      <c r="AD8" s="44"/>
    </row>
    <row r="9" spans="1:30" x14ac:dyDescent="0.3">
      <c r="A9" s="35">
        <v>6</v>
      </c>
      <c r="B9" s="46" t="s">
        <v>61</v>
      </c>
      <c r="C9" s="37" t="s">
        <v>137</v>
      </c>
      <c r="D9" s="37" t="s">
        <v>141</v>
      </c>
      <c r="E9" s="37" t="s">
        <v>37</v>
      </c>
      <c r="F9" s="36" t="s">
        <v>60</v>
      </c>
      <c r="G9" s="38">
        <v>30</v>
      </c>
      <c r="H9" s="38">
        <v>35</v>
      </c>
      <c r="I9" s="9"/>
      <c r="J9" s="10">
        <v>20.66</v>
      </c>
      <c r="K9" s="10">
        <v>20.66</v>
      </c>
      <c r="L9" s="10">
        <v>21.33</v>
      </c>
      <c r="M9" s="10">
        <v>21.33</v>
      </c>
      <c r="N9" s="27">
        <f t="shared" si="0"/>
        <v>41.989999999999995</v>
      </c>
      <c r="O9" s="11">
        <v>21</v>
      </c>
      <c r="P9" s="11">
        <v>20.66</v>
      </c>
      <c r="Q9" s="11">
        <v>21.33</v>
      </c>
      <c r="R9" s="11">
        <v>21.33</v>
      </c>
      <c r="S9" s="28">
        <f t="shared" si="1"/>
        <v>42.16</v>
      </c>
      <c r="T9" s="12">
        <v>21</v>
      </c>
      <c r="U9" s="12">
        <v>21</v>
      </c>
      <c r="V9" s="12">
        <v>21.33</v>
      </c>
      <c r="W9" s="12">
        <v>21.33</v>
      </c>
      <c r="X9" s="29">
        <f t="shared" si="2"/>
        <v>42.33</v>
      </c>
      <c r="Y9" s="55" t="s">
        <v>137</v>
      </c>
      <c r="Z9" s="52">
        <f t="shared" si="4"/>
        <v>42.16</v>
      </c>
      <c r="AA9" s="13" t="str">
        <f t="shared" si="5"/>
        <v>1.pakāpe</v>
      </c>
      <c r="AB9" s="82" t="s">
        <v>144</v>
      </c>
      <c r="AC9" s="44" t="s">
        <v>135</v>
      </c>
      <c r="AD9" s="44" t="s">
        <v>134</v>
      </c>
    </row>
    <row r="10" spans="1:30" x14ac:dyDescent="0.3">
      <c r="A10" s="37">
        <v>7</v>
      </c>
      <c r="B10" s="46" t="s">
        <v>78</v>
      </c>
      <c r="C10" s="37" t="s">
        <v>138</v>
      </c>
      <c r="D10" s="37" t="s">
        <v>79</v>
      </c>
      <c r="E10" s="37" t="s">
        <v>27</v>
      </c>
      <c r="F10" s="36" t="s">
        <v>54</v>
      </c>
      <c r="G10" s="38">
        <v>31</v>
      </c>
      <c r="H10" s="38">
        <v>32</v>
      </c>
      <c r="I10" s="9"/>
      <c r="J10" s="10">
        <v>18.66</v>
      </c>
      <c r="K10" s="10">
        <v>18.66</v>
      </c>
      <c r="L10" s="10">
        <v>19.66</v>
      </c>
      <c r="M10" s="10">
        <v>19.66</v>
      </c>
      <c r="N10" s="27">
        <f t="shared" si="0"/>
        <v>38.32</v>
      </c>
      <c r="O10" s="11">
        <v>19</v>
      </c>
      <c r="P10" s="11">
        <v>19</v>
      </c>
      <c r="Q10" s="11">
        <v>20</v>
      </c>
      <c r="R10" s="11">
        <v>19.66</v>
      </c>
      <c r="S10" s="28">
        <f t="shared" si="1"/>
        <v>38.83</v>
      </c>
      <c r="T10" s="12">
        <v>19.329999999999998</v>
      </c>
      <c r="U10" s="12">
        <v>19.329999999999998</v>
      </c>
      <c r="V10" s="12">
        <v>19.329999999999998</v>
      </c>
      <c r="W10" s="12">
        <v>19.329999999999998</v>
      </c>
      <c r="X10" s="29">
        <f t="shared" si="2"/>
        <v>38.659999999999997</v>
      </c>
      <c r="Y10" s="51" t="s">
        <v>138</v>
      </c>
      <c r="Z10" s="50">
        <f>AVERAGE(N10,S10,X10)</f>
        <v>38.603333333333332</v>
      </c>
      <c r="AA10" s="13" t="str">
        <f t="shared" si="5"/>
        <v>2.pakāpe</v>
      </c>
      <c r="AB10" s="8"/>
      <c r="AC10" s="44" t="s">
        <v>17</v>
      </c>
      <c r="AD10" s="44" t="s">
        <v>13</v>
      </c>
    </row>
    <row r="11" spans="1:30" x14ac:dyDescent="0.3">
      <c r="A11" s="37">
        <v>8</v>
      </c>
      <c r="B11" s="45" t="s">
        <v>4</v>
      </c>
      <c r="C11" s="36" t="s">
        <v>138</v>
      </c>
      <c r="D11" s="36" t="s">
        <v>44</v>
      </c>
      <c r="E11" s="37" t="s">
        <v>27</v>
      </c>
      <c r="F11" s="36" t="s">
        <v>45</v>
      </c>
      <c r="G11" s="38">
        <v>50</v>
      </c>
      <c r="H11" s="38">
        <v>55</v>
      </c>
      <c r="I11" s="9"/>
      <c r="J11" s="10">
        <v>22.66</v>
      </c>
      <c r="K11" s="10">
        <v>22</v>
      </c>
      <c r="L11" s="10">
        <v>22.66</v>
      </c>
      <c r="M11" s="10">
        <v>22.66</v>
      </c>
      <c r="N11" s="27">
        <f t="shared" si="0"/>
        <v>44.989999999999995</v>
      </c>
      <c r="O11" s="11">
        <v>22</v>
      </c>
      <c r="P11" s="11">
        <v>22</v>
      </c>
      <c r="Q11" s="11">
        <v>22.33</v>
      </c>
      <c r="R11" s="11">
        <v>22.33</v>
      </c>
      <c r="S11" s="28">
        <f t="shared" si="1"/>
        <v>44.33</v>
      </c>
      <c r="T11" s="12">
        <v>22</v>
      </c>
      <c r="U11" s="12">
        <v>22</v>
      </c>
      <c r="V11" s="12">
        <v>22</v>
      </c>
      <c r="W11" s="12">
        <v>22</v>
      </c>
      <c r="X11" s="29">
        <f t="shared" si="2"/>
        <v>44</v>
      </c>
      <c r="Y11" s="49" t="s">
        <v>138</v>
      </c>
      <c r="Z11" s="52">
        <f t="shared" si="4"/>
        <v>44.44</v>
      </c>
      <c r="AA11" s="13" t="str">
        <f t="shared" si="5"/>
        <v>1.pakāpe</v>
      </c>
      <c r="AB11" s="82" t="s">
        <v>144</v>
      </c>
      <c r="AC11" s="44" t="s">
        <v>18</v>
      </c>
      <c r="AD11" s="44" t="s">
        <v>14</v>
      </c>
    </row>
    <row r="12" spans="1:30" x14ac:dyDescent="0.3">
      <c r="A12" s="36">
        <v>9</v>
      </c>
      <c r="B12" s="45" t="s">
        <v>2</v>
      </c>
      <c r="C12" s="36" t="s">
        <v>138</v>
      </c>
      <c r="D12" s="36" t="s">
        <v>26</v>
      </c>
      <c r="E12" s="37" t="s">
        <v>29</v>
      </c>
      <c r="F12" s="36" t="s">
        <v>28</v>
      </c>
      <c r="G12" s="38">
        <v>43</v>
      </c>
      <c r="H12" s="38">
        <v>39</v>
      </c>
      <c r="I12" s="9"/>
      <c r="J12" s="10">
        <v>22.33</v>
      </c>
      <c r="K12" s="10">
        <v>22.33</v>
      </c>
      <c r="L12" s="10">
        <v>22</v>
      </c>
      <c r="M12" s="10">
        <v>22</v>
      </c>
      <c r="N12" s="27">
        <f t="shared" si="0"/>
        <v>44.33</v>
      </c>
      <c r="O12" s="11">
        <v>22.66</v>
      </c>
      <c r="P12" s="11">
        <v>22.33</v>
      </c>
      <c r="Q12" s="11">
        <v>22.33</v>
      </c>
      <c r="R12" s="11">
        <v>22.66</v>
      </c>
      <c r="S12" s="28">
        <f t="shared" si="1"/>
        <v>44.989999999999995</v>
      </c>
      <c r="T12" s="12">
        <v>22.33</v>
      </c>
      <c r="U12" s="12">
        <v>22</v>
      </c>
      <c r="V12" s="12">
        <v>22</v>
      </c>
      <c r="W12" s="12">
        <v>22.33</v>
      </c>
      <c r="X12" s="29">
        <f t="shared" si="2"/>
        <v>44.33</v>
      </c>
      <c r="Y12" s="49" t="s">
        <v>138</v>
      </c>
      <c r="Z12" s="52">
        <f t="shared" si="4"/>
        <v>44.54999999999999</v>
      </c>
      <c r="AA12" s="13" t="str">
        <f t="shared" si="5"/>
        <v>1.pakāpe</v>
      </c>
      <c r="AB12" s="82" t="s">
        <v>144</v>
      </c>
      <c r="AC12" s="44" t="s">
        <v>19</v>
      </c>
      <c r="AD12" s="44" t="s">
        <v>15</v>
      </c>
    </row>
    <row r="13" spans="1:30" x14ac:dyDescent="0.3">
      <c r="A13" s="37">
        <v>10</v>
      </c>
      <c r="B13" s="45" t="s">
        <v>115</v>
      </c>
      <c r="C13" s="36" t="s">
        <v>138</v>
      </c>
      <c r="D13" s="37" t="s">
        <v>116</v>
      </c>
      <c r="E13" s="37" t="s">
        <v>117</v>
      </c>
      <c r="F13" s="37" t="s">
        <v>118</v>
      </c>
      <c r="G13" s="37"/>
      <c r="H13" s="37">
        <v>30</v>
      </c>
      <c r="I13" s="9"/>
      <c r="J13" s="10">
        <v>18</v>
      </c>
      <c r="K13" s="10">
        <v>18.66</v>
      </c>
      <c r="L13" s="10">
        <v>19.66</v>
      </c>
      <c r="M13" s="10">
        <v>19.329999999999998</v>
      </c>
      <c r="N13" s="27">
        <f t="shared" si="0"/>
        <v>37.824999999999996</v>
      </c>
      <c r="O13" s="11">
        <v>18.66</v>
      </c>
      <c r="P13" s="11">
        <v>19</v>
      </c>
      <c r="Q13" s="11">
        <v>19.329999999999998</v>
      </c>
      <c r="R13" s="11">
        <v>19.329999999999998</v>
      </c>
      <c r="S13" s="28">
        <f t="shared" si="1"/>
        <v>38.159999999999997</v>
      </c>
      <c r="T13" s="12">
        <v>19</v>
      </c>
      <c r="U13" s="12">
        <v>19</v>
      </c>
      <c r="V13" s="12">
        <v>19</v>
      </c>
      <c r="W13" s="12">
        <v>19</v>
      </c>
      <c r="X13" s="29">
        <f t="shared" si="2"/>
        <v>38</v>
      </c>
      <c r="Y13" s="49" t="s">
        <v>138</v>
      </c>
      <c r="Z13" s="50">
        <f>AVERAGE(N13,S13,X13)</f>
        <v>37.994999999999997</v>
      </c>
      <c r="AA13" s="13" t="str">
        <f t="shared" si="5"/>
        <v>2.pakāpe</v>
      </c>
      <c r="AB13" s="8"/>
    </row>
    <row r="14" spans="1:30" x14ac:dyDescent="0.3">
      <c r="A14" s="37">
        <v>11</v>
      </c>
      <c r="B14" s="46" t="s">
        <v>58</v>
      </c>
      <c r="C14" s="37" t="s">
        <v>137</v>
      </c>
      <c r="D14" s="37" t="s">
        <v>57</v>
      </c>
      <c r="E14" s="37" t="s">
        <v>59</v>
      </c>
      <c r="F14" s="36" t="s">
        <v>77</v>
      </c>
      <c r="G14" s="36">
        <v>35</v>
      </c>
      <c r="H14" s="36">
        <v>23</v>
      </c>
      <c r="I14" s="9"/>
      <c r="J14" s="10">
        <v>24</v>
      </c>
      <c r="K14" s="10">
        <v>24</v>
      </c>
      <c r="L14" s="10">
        <v>24.66</v>
      </c>
      <c r="M14" s="10">
        <v>24.66</v>
      </c>
      <c r="N14" s="27">
        <f t="shared" si="0"/>
        <v>48.66</v>
      </c>
      <c r="O14" s="11">
        <v>24</v>
      </c>
      <c r="P14" s="11">
        <v>24</v>
      </c>
      <c r="Q14" s="11">
        <v>24.66</v>
      </c>
      <c r="R14" s="11">
        <v>24.66</v>
      </c>
      <c r="S14" s="28">
        <f t="shared" si="1"/>
        <v>48.66</v>
      </c>
      <c r="T14" s="12">
        <v>24</v>
      </c>
      <c r="U14" s="12">
        <v>24</v>
      </c>
      <c r="V14" s="12">
        <v>24.33</v>
      </c>
      <c r="W14" s="12">
        <v>24.33</v>
      </c>
      <c r="X14" s="29">
        <f t="shared" si="2"/>
        <v>48.33</v>
      </c>
      <c r="Y14" s="55" t="s">
        <v>137</v>
      </c>
      <c r="Z14" s="54">
        <f t="shared" si="4"/>
        <v>48.54999999999999</v>
      </c>
      <c r="AA14" s="13" t="str">
        <f t="shared" si="5"/>
        <v>1.pakāpe</v>
      </c>
      <c r="AB14" s="8"/>
    </row>
    <row r="15" spans="1:30" x14ac:dyDescent="0.3">
      <c r="A15" s="37">
        <v>12</v>
      </c>
      <c r="B15" s="45" t="s">
        <v>58</v>
      </c>
      <c r="C15" s="36" t="s">
        <v>137</v>
      </c>
      <c r="D15" s="37" t="s">
        <v>131</v>
      </c>
      <c r="E15" s="37" t="s">
        <v>59</v>
      </c>
      <c r="F15" s="36" t="s">
        <v>130</v>
      </c>
      <c r="G15" s="36">
        <v>27</v>
      </c>
      <c r="H15" s="36">
        <v>26</v>
      </c>
      <c r="I15" s="9"/>
      <c r="J15" s="10">
        <v>23.66</v>
      </c>
      <c r="K15" s="10">
        <v>25</v>
      </c>
      <c r="L15" s="10">
        <v>24.33</v>
      </c>
      <c r="M15" s="10">
        <v>24.33</v>
      </c>
      <c r="N15" s="27">
        <f t="shared" si="0"/>
        <v>48.66</v>
      </c>
      <c r="O15" s="11">
        <v>23.66</v>
      </c>
      <c r="P15" s="11">
        <v>24.33</v>
      </c>
      <c r="Q15" s="11">
        <v>24.33</v>
      </c>
      <c r="R15" s="11">
        <v>24.33</v>
      </c>
      <c r="S15" s="28">
        <f t="shared" si="1"/>
        <v>48.324999999999996</v>
      </c>
      <c r="T15" s="12">
        <v>24</v>
      </c>
      <c r="U15" s="12">
        <v>24</v>
      </c>
      <c r="V15" s="12">
        <v>24</v>
      </c>
      <c r="W15" s="12">
        <v>24</v>
      </c>
      <c r="X15" s="29">
        <f t="shared" si="2"/>
        <v>48</v>
      </c>
      <c r="Y15" s="53" t="s">
        <v>137</v>
      </c>
      <c r="Z15" s="54">
        <f t="shared" si="4"/>
        <v>48.328333333333326</v>
      </c>
      <c r="AA15" s="13" t="str">
        <f t="shared" si="5"/>
        <v>1.pakāpe</v>
      </c>
      <c r="AB15" s="8"/>
    </row>
    <row r="16" spans="1:30" x14ac:dyDescent="0.3">
      <c r="A16" s="36">
        <v>13</v>
      </c>
      <c r="B16" s="45" t="s">
        <v>71</v>
      </c>
      <c r="C16" s="36" t="s">
        <v>137</v>
      </c>
      <c r="D16" s="36" t="s">
        <v>140</v>
      </c>
      <c r="E16" s="37" t="s">
        <v>27</v>
      </c>
      <c r="F16" s="36" t="s">
        <v>60</v>
      </c>
      <c r="G16" s="38">
        <v>30</v>
      </c>
      <c r="H16" s="38">
        <v>33</v>
      </c>
      <c r="I16" s="9"/>
      <c r="J16" s="10">
        <v>20.329999999999998</v>
      </c>
      <c r="K16" s="10">
        <v>20.329999999999998</v>
      </c>
      <c r="L16" s="10">
        <v>20</v>
      </c>
      <c r="M16" s="10">
        <v>20</v>
      </c>
      <c r="N16" s="27">
        <f t="shared" si="0"/>
        <v>40.33</v>
      </c>
      <c r="O16" s="11">
        <v>20.329999999999998</v>
      </c>
      <c r="P16" s="11">
        <v>20.329999999999998</v>
      </c>
      <c r="Q16" s="11">
        <v>20.329999999999998</v>
      </c>
      <c r="R16" s="11">
        <v>20.329999999999998</v>
      </c>
      <c r="S16" s="28">
        <f t="shared" si="1"/>
        <v>40.659999999999997</v>
      </c>
      <c r="T16" s="12">
        <v>20.329999999999998</v>
      </c>
      <c r="U16" s="12">
        <v>20.329999999999998</v>
      </c>
      <c r="V16" s="12">
        <v>20.329999999999998</v>
      </c>
      <c r="W16" s="12">
        <v>20.329999999999998</v>
      </c>
      <c r="X16" s="29">
        <f t="shared" si="2"/>
        <v>40.659999999999997</v>
      </c>
      <c r="Y16" s="53" t="s">
        <v>137</v>
      </c>
      <c r="Z16" s="54">
        <f t="shared" si="4"/>
        <v>40.549999999999997</v>
      </c>
      <c r="AA16" s="13" t="str">
        <f t="shared" si="5"/>
        <v>1.pakāpe</v>
      </c>
      <c r="AB16" s="8"/>
    </row>
    <row r="17" spans="1:28" x14ac:dyDescent="0.3">
      <c r="A17" s="37">
        <v>14</v>
      </c>
      <c r="B17" s="46" t="s">
        <v>129</v>
      </c>
      <c r="C17" s="37" t="s">
        <v>137</v>
      </c>
      <c r="D17" s="37" t="s">
        <v>125</v>
      </c>
      <c r="E17" s="37" t="s">
        <v>59</v>
      </c>
      <c r="F17" s="36" t="s">
        <v>128</v>
      </c>
      <c r="G17" s="36">
        <v>18</v>
      </c>
      <c r="H17" s="36">
        <v>18</v>
      </c>
      <c r="I17" s="9"/>
      <c r="J17" s="10">
        <v>22.33</v>
      </c>
      <c r="K17" s="10">
        <v>22.66</v>
      </c>
      <c r="L17" s="10">
        <v>22.33</v>
      </c>
      <c r="M17" s="10">
        <v>23</v>
      </c>
      <c r="N17" s="27">
        <f t="shared" si="0"/>
        <v>45.16</v>
      </c>
      <c r="O17" s="11">
        <v>22.33</v>
      </c>
      <c r="P17" s="11">
        <v>22.66</v>
      </c>
      <c r="Q17" s="11">
        <v>23</v>
      </c>
      <c r="R17" s="11">
        <v>22.66</v>
      </c>
      <c r="S17" s="28">
        <f t="shared" si="1"/>
        <v>45.324999999999996</v>
      </c>
      <c r="T17" s="12">
        <v>22.33</v>
      </c>
      <c r="U17" s="12">
        <v>22.33</v>
      </c>
      <c r="V17" s="12">
        <v>22.33</v>
      </c>
      <c r="W17" s="12">
        <v>22.33</v>
      </c>
      <c r="X17" s="29">
        <f t="shared" si="2"/>
        <v>44.66</v>
      </c>
      <c r="Y17" s="55" t="s">
        <v>137</v>
      </c>
      <c r="Z17" s="80">
        <f t="shared" si="4"/>
        <v>45.048333333333325</v>
      </c>
      <c r="AA17" s="13" t="str">
        <f t="shared" si="5"/>
        <v>1.pakāpe</v>
      </c>
      <c r="AB17" s="8"/>
    </row>
    <row r="18" spans="1:28" x14ac:dyDescent="0.3">
      <c r="A18" s="30"/>
      <c r="B18" s="31"/>
      <c r="C18" s="31"/>
      <c r="D18" s="31"/>
      <c r="E18" s="30"/>
      <c r="F18" s="31"/>
      <c r="G18" s="34"/>
      <c r="H18" s="34"/>
      <c r="I18" s="31"/>
      <c r="J18" s="31"/>
      <c r="K18" s="31"/>
      <c r="L18" s="31"/>
      <c r="M18" s="32"/>
      <c r="N18" s="32"/>
      <c r="O18" s="31"/>
      <c r="P18" s="31"/>
      <c r="Q18" s="31"/>
      <c r="R18" s="32"/>
      <c r="S18" s="32"/>
      <c r="T18" s="31"/>
      <c r="U18" s="31"/>
      <c r="V18" s="31"/>
      <c r="W18" s="32"/>
      <c r="X18" s="32"/>
      <c r="Y18" s="32"/>
      <c r="Z18" s="33"/>
      <c r="AA18" s="33"/>
      <c r="AB18" s="30"/>
    </row>
    <row r="19" spans="1:28" x14ac:dyDescent="0.3">
      <c r="A19" s="30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2"/>
      <c r="N19" s="32"/>
      <c r="O19" s="31"/>
      <c r="P19" s="31"/>
      <c r="Q19" s="31"/>
      <c r="R19" s="32"/>
      <c r="S19" s="32"/>
      <c r="T19" s="31"/>
      <c r="U19" s="31"/>
      <c r="V19" s="31"/>
      <c r="W19" s="32"/>
      <c r="X19" s="32"/>
      <c r="Y19" s="32"/>
      <c r="Z19" s="33"/>
      <c r="AA19" s="33"/>
    </row>
    <row r="20" spans="1:28" x14ac:dyDescent="0.3">
      <c r="A20" s="30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2"/>
      <c r="N20" s="32"/>
      <c r="O20" s="31"/>
      <c r="P20" s="31"/>
      <c r="Q20" s="31"/>
      <c r="R20" s="32"/>
      <c r="S20" s="32"/>
      <c r="T20" s="31"/>
      <c r="U20" s="31"/>
      <c r="V20" s="31"/>
      <c r="W20" s="32"/>
      <c r="X20" s="32"/>
      <c r="Y20" s="32"/>
      <c r="Z20" s="33"/>
      <c r="AA20" s="33"/>
    </row>
  </sheetData>
  <autoFilter ref="A3:AD17"/>
  <sortState ref="A5:F18">
    <sortCondition ref="A4"/>
  </sortState>
  <mergeCells count="17">
    <mergeCell ref="AB2:AB3"/>
    <mergeCell ref="X2:X3"/>
    <mergeCell ref="A1:AA1"/>
    <mergeCell ref="I2:I3"/>
    <mergeCell ref="G2:G3"/>
    <mergeCell ref="A2:A3"/>
    <mergeCell ref="Z2:Z3"/>
    <mergeCell ref="AA2:AA3"/>
    <mergeCell ref="F2:F3"/>
    <mergeCell ref="E2:E3"/>
    <mergeCell ref="D2:D3"/>
    <mergeCell ref="B2:B3"/>
    <mergeCell ref="J2:M2"/>
    <mergeCell ref="O2:R2"/>
    <mergeCell ref="T2:W2"/>
    <mergeCell ref="N2:N3"/>
    <mergeCell ref="S2:S3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23" sqref="B23"/>
    </sheetView>
  </sheetViews>
  <sheetFormatPr defaultColWidth="9.109375" defaultRowHeight="13.8" x14ac:dyDescent="0.3"/>
  <cols>
    <col min="1" max="1" width="9.109375" style="1"/>
    <col min="2" max="2" width="6.88671875" style="1" customWidth="1"/>
    <col min="3" max="3" width="23.88671875" style="1" customWidth="1"/>
    <col min="4" max="4" width="27.6640625" style="1" customWidth="1"/>
    <col min="5" max="7" width="9.109375" style="1"/>
    <col min="8" max="8" width="19.44140625" style="15" customWidth="1"/>
    <col min="9" max="9" width="21.5546875" style="15" customWidth="1"/>
    <col min="10" max="10" width="20.88671875" style="15" customWidth="1"/>
    <col min="11" max="11" width="19.44140625" style="17" customWidth="1"/>
    <col min="12" max="16384" width="9.109375" style="1"/>
  </cols>
  <sheetData>
    <row r="1" spans="1:11" ht="31.5" customHeight="1" x14ac:dyDescent="0.3">
      <c r="B1" s="78" t="s">
        <v>89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3">
      <c r="A2" s="72" t="s">
        <v>73</v>
      </c>
      <c r="B2" s="79" t="s">
        <v>7</v>
      </c>
      <c r="C2" s="59" t="s">
        <v>10</v>
      </c>
      <c r="D2" s="59" t="s">
        <v>11</v>
      </c>
      <c r="E2" s="59" t="s">
        <v>8</v>
      </c>
      <c r="F2" s="59" t="s">
        <v>30</v>
      </c>
      <c r="G2" s="74" t="s">
        <v>35</v>
      </c>
      <c r="H2" s="59" t="s">
        <v>16</v>
      </c>
      <c r="I2" s="59" t="s">
        <v>32</v>
      </c>
      <c r="J2" s="59" t="s">
        <v>33</v>
      </c>
      <c r="K2" s="76" t="s">
        <v>34</v>
      </c>
    </row>
    <row r="3" spans="1:11" ht="28.5" customHeight="1" x14ac:dyDescent="0.3">
      <c r="A3" s="73"/>
      <c r="B3" s="79"/>
      <c r="C3" s="60"/>
      <c r="D3" s="60"/>
      <c r="E3" s="60"/>
      <c r="F3" s="60"/>
      <c r="G3" s="75"/>
      <c r="H3" s="60"/>
      <c r="I3" s="60"/>
      <c r="J3" s="60"/>
      <c r="K3" s="77"/>
    </row>
    <row r="4" spans="1:11" ht="27.6" x14ac:dyDescent="0.3">
      <c r="A4" s="19" t="s">
        <v>74</v>
      </c>
      <c r="B4" s="8">
        <v>1</v>
      </c>
      <c r="C4" s="9" t="s">
        <v>64</v>
      </c>
      <c r="D4" s="8" t="s">
        <v>63</v>
      </c>
      <c r="E4" s="8" t="s">
        <v>37</v>
      </c>
      <c r="F4" s="8" t="s">
        <v>67</v>
      </c>
      <c r="G4" s="18">
        <v>22</v>
      </c>
      <c r="H4" s="9" t="s">
        <v>65</v>
      </c>
      <c r="I4" s="9" t="s">
        <v>105</v>
      </c>
      <c r="J4" s="9" t="s">
        <v>106</v>
      </c>
      <c r="K4" s="13" t="s">
        <v>112</v>
      </c>
    </row>
    <row r="5" spans="1:11" x14ac:dyDescent="0.3">
      <c r="A5" s="19" t="s">
        <v>95</v>
      </c>
      <c r="B5" s="8">
        <v>2</v>
      </c>
      <c r="C5" s="9" t="s">
        <v>0</v>
      </c>
      <c r="D5" s="9" t="s">
        <v>36</v>
      </c>
      <c r="E5" s="8" t="s">
        <v>37</v>
      </c>
      <c r="F5" s="8" t="s">
        <v>31</v>
      </c>
      <c r="G5" s="18">
        <v>44</v>
      </c>
      <c r="H5" s="9" t="s">
        <v>1</v>
      </c>
      <c r="I5" s="9" t="s">
        <v>105</v>
      </c>
      <c r="J5" s="9" t="s">
        <v>111</v>
      </c>
      <c r="K5" s="13" t="s">
        <v>114</v>
      </c>
    </row>
    <row r="6" spans="1:11" ht="27.6" x14ac:dyDescent="0.3">
      <c r="A6" s="19" t="s">
        <v>96</v>
      </c>
      <c r="B6" s="8">
        <v>3</v>
      </c>
      <c r="C6" s="9" t="s">
        <v>69</v>
      </c>
      <c r="D6" s="9" t="s">
        <v>70</v>
      </c>
      <c r="E6" s="8" t="s">
        <v>37</v>
      </c>
      <c r="F6" s="8" t="s">
        <v>76</v>
      </c>
      <c r="G6" s="18">
        <v>40</v>
      </c>
      <c r="H6" s="9" t="s">
        <v>68</v>
      </c>
      <c r="I6" s="9" t="s">
        <v>105</v>
      </c>
      <c r="J6" s="9" t="s">
        <v>111</v>
      </c>
      <c r="K6" s="13" t="s">
        <v>110</v>
      </c>
    </row>
    <row r="7" spans="1:11" ht="27.6" x14ac:dyDescent="0.3">
      <c r="A7" s="19" t="s">
        <v>97</v>
      </c>
      <c r="B7" s="8">
        <v>4</v>
      </c>
      <c r="C7" s="9" t="s">
        <v>41</v>
      </c>
      <c r="D7" s="9" t="s">
        <v>42</v>
      </c>
      <c r="E7" s="8" t="s">
        <v>27</v>
      </c>
      <c r="F7" s="8" t="s">
        <v>31</v>
      </c>
      <c r="G7" s="18">
        <v>45</v>
      </c>
      <c r="H7" s="9" t="s">
        <v>43</v>
      </c>
      <c r="I7" s="9" t="s">
        <v>105</v>
      </c>
      <c r="J7" s="9" t="s">
        <v>108</v>
      </c>
      <c r="K7" s="13" t="s">
        <v>112</v>
      </c>
    </row>
    <row r="8" spans="1:11" ht="27.6" x14ac:dyDescent="0.3">
      <c r="A8" s="19" t="s">
        <v>120</v>
      </c>
      <c r="B8" s="8">
        <v>5</v>
      </c>
      <c r="C8" s="9" t="s">
        <v>38</v>
      </c>
      <c r="D8" s="9" t="s">
        <v>39</v>
      </c>
      <c r="E8" s="8" t="s">
        <v>37</v>
      </c>
      <c r="F8" s="8" t="s">
        <v>76</v>
      </c>
      <c r="G8" s="18">
        <v>35</v>
      </c>
      <c r="H8" s="9" t="s">
        <v>40</v>
      </c>
      <c r="I8" s="9" t="s">
        <v>119</v>
      </c>
      <c r="J8" s="9" t="s">
        <v>112</v>
      </c>
      <c r="K8" s="13" t="s">
        <v>107</v>
      </c>
    </row>
    <row r="9" spans="1:11" x14ac:dyDescent="0.3">
      <c r="A9" s="20">
        <v>0.54166666666666663</v>
      </c>
      <c r="B9" s="8">
        <v>6</v>
      </c>
      <c r="C9" s="8" t="s">
        <v>61</v>
      </c>
      <c r="D9" s="8" t="s">
        <v>62</v>
      </c>
      <c r="E9" s="8" t="s">
        <v>37</v>
      </c>
      <c r="F9" s="8" t="s">
        <v>67</v>
      </c>
      <c r="G9" s="18">
        <v>30</v>
      </c>
      <c r="H9" s="9" t="s">
        <v>60</v>
      </c>
      <c r="I9" s="9" t="s">
        <v>105</v>
      </c>
      <c r="J9" s="9" t="s">
        <v>106</v>
      </c>
      <c r="K9" s="13" t="s">
        <v>107</v>
      </c>
    </row>
    <row r="10" spans="1:11" ht="36.75" customHeight="1" x14ac:dyDescent="0.3">
      <c r="A10" s="19" t="s">
        <v>121</v>
      </c>
      <c r="B10" s="8">
        <v>7</v>
      </c>
      <c r="C10" s="9" t="s">
        <v>52</v>
      </c>
      <c r="D10" s="9" t="s">
        <v>53</v>
      </c>
      <c r="E10" s="8" t="s">
        <v>27</v>
      </c>
      <c r="F10" s="8" t="s">
        <v>67</v>
      </c>
      <c r="G10" s="18">
        <v>31</v>
      </c>
      <c r="H10" s="9" t="s">
        <v>54</v>
      </c>
      <c r="I10" s="9" t="s">
        <v>105</v>
      </c>
      <c r="J10" s="9" t="s">
        <v>106</v>
      </c>
      <c r="K10" s="13" t="s">
        <v>108</v>
      </c>
    </row>
    <row r="11" spans="1:11" x14ac:dyDescent="0.3">
      <c r="A11" s="19" t="s">
        <v>98</v>
      </c>
      <c r="B11" s="8">
        <v>8</v>
      </c>
      <c r="C11" s="9" t="s">
        <v>4</v>
      </c>
      <c r="D11" s="9" t="s">
        <v>44</v>
      </c>
      <c r="E11" s="8" t="s">
        <v>27</v>
      </c>
      <c r="F11" s="8" t="s">
        <v>75</v>
      </c>
      <c r="G11" s="18">
        <v>50</v>
      </c>
      <c r="H11" s="9" t="s">
        <v>45</v>
      </c>
      <c r="I11" s="9" t="s">
        <v>105</v>
      </c>
      <c r="J11" s="9" t="s">
        <v>113</v>
      </c>
      <c r="K11" s="13" t="s">
        <v>107</v>
      </c>
    </row>
    <row r="12" spans="1:11" x14ac:dyDescent="0.3">
      <c r="A12" s="19" t="s">
        <v>99</v>
      </c>
      <c r="B12" s="8">
        <v>9</v>
      </c>
      <c r="C12" s="9" t="s">
        <v>2</v>
      </c>
      <c r="D12" s="9" t="s">
        <v>26</v>
      </c>
      <c r="E12" s="8" t="s">
        <v>29</v>
      </c>
      <c r="F12" s="8" t="s">
        <v>31</v>
      </c>
      <c r="G12" s="18">
        <v>43</v>
      </c>
      <c r="H12" s="9" t="s">
        <v>28</v>
      </c>
      <c r="I12" s="9" t="s">
        <v>105</v>
      </c>
      <c r="J12" s="9" t="s">
        <v>112</v>
      </c>
      <c r="K12" s="13" t="s">
        <v>113</v>
      </c>
    </row>
    <row r="13" spans="1:11" x14ac:dyDescent="0.3">
      <c r="A13" s="19" t="s">
        <v>100</v>
      </c>
      <c r="B13" s="8">
        <v>10</v>
      </c>
      <c r="C13" s="9" t="s">
        <v>115</v>
      </c>
      <c r="D13" s="9" t="s">
        <v>116</v>
      </c>
      <c r="E13" s="8" t="s">
        <v>117</v>
      </c>
      <c r="F13" s="8" t="s">
        <v>76</v>
      </c>
      <c r="G13" s="18">
        <v>25</v>
      </c>
      <c r="H13" s="9" t="s">
        <v>118</v>
      </c>
      <c r="I13" s="9" t="s">
        <v>105</v>
      </c>
      <c r="J13" s="9" t="s">
        <v>111</v>
      </c>
      <c r="K13" s="13" t="s">
        <v>112</v>
      </c>
    </row>
    <row r="14" spans="1:11" x14ac:dyDescent="0.3">
      <c r="A14" s="19" t="s">
        <v>101</v>
      </c>
      <c r="B14" s="8">
        <v>11</v>
      </c>
      <c r="C14" s="9" t="s">
        <v>58</v>
      </c>
      <c r="D14" s="8" t="s">
        <v>57</v>
      </c>
      <c r="E14" s="8" t="s">
        <v>59</v>
      </c>
      <c r="F14" s="8" t="s">
        <v>55</v>
      </c>
      <c r="G14" s="18">
        <v>35</v>
      </c>
      <c r="H14" s="9" t="s">
        <v>56</v>
      </c>
      <c r="I14" s="9" t="s">
        <v>105</v>
      </c>
      <c r="J14" s="9" t="s">
        <v>107</v>
      </c>
      <c r="K14" s="13" t="s">
        <v>108</v>
      </c>
    </row>
    <row r="15" spans="1:11" x14ac:dyDescent="0.3">
      <c r="A15" s="19" t="s">
        <v>104</v>
      </c>
      <c r="B15" s="8">
        <v>12</v>
      </c>
      <c r="C15" s="9" t="s">
        <v>58</v>
      </c>
      <c r="D15" s="8" t="s">
        <v>102</v>
      </c>
      <c r="E15" s="8" t="s">
        <v>103</v>
      </c>
      <c r="F15" s="8" t="s">
        <v>55</v>
      </c>
      <c r="G15" s="8">
        <v>27</v>
      </c>
      <c r="H15" s="9" t="s">
        <v>130</v>
      </c>
      <c r="I15" s="9" t="s">
        <v>105</v>
      </c>
      <c r="J15" s="9" t="s">
        <v>111</v>
      </c>
      <c r="K15" s="13" t="s">
        <v>109</v>
      </c>
    </row>
    <row r="16" spans="1:11" x14ac:dyDescent="0.3">
      <c r="A16" s="19" t="s">
        <v>122</v>
      </c>
      <c r="B16" s="8">
        <v>13</v>
      </c>
      <c r="C16" s="9" t="s">
        <v>71</v>
      </c>
      <c r="D16" s="9" t="s">
        <v>72</v>
      </c>
      <c r="E16" s="8" t="s">
        <v>27</v>
      </c>
      <c r="F16" s="8" t="s">
        <v>66</v>
      </c>
      <c r="G16" s="18">
        <v>30</v>
      </c>
      <c r="H16" s="9" t="s">
        <v>60</v>
      </c>
      <c r="I16" s="9" t="s">
        <v>105</v>
      </c>
      <c r="J16" s="9" t="s">
        <v>108</v>
      </c>
      <c r="K16" s="13" t="s">
        <v>109</v>
      </c>
    </row>
    <row r="17" spans="1:11" x14ac:dyDescent="0.3">
      <c r="A17" s="19" t="s">
        <v>123</v>
      </c>
      <c r="B17" s="8">
        <v>14</v>
      </c>
      <c r="C17" s="9" t="s">
        <v>124</v>
      </c>
      <c r="D17" s="8" t="s">
        <v>125</v>
      </c>
      <c r="E17" s="8" t="s">
        <v>126</v>
      </c>
      <c r="F17" s="8" t="s">
        <v>127</v>
      </c>
      <c r="G17" s="8">
        <v>18</v>
      </c>
      <c r="H17" s="9" t="s">
        <v>128</v>
      </c>
      <c r="I17" s="9" t="s">
        <v>105</v>
      </c>
      <c r="J17" s="9" t="s">
        <v>106</v>
      </c>
      <c r="K17" s="13" t="s">
        <v>114</v>
      </c>
    </row>
    <row r="18" spans="1:11" x14ac:dyDescent="0.3">
      <c r="A18" s="19"/>
      <c r="B18" s="8"/>
      <c r="C18" s="9"/>
      <c r="D18" s="9"/>
      <c r="E18" s="8"/>
      <c r="F18" s="8"/>
      <c r="G18" s="18"/>
      <c r="H18" s="9"/>
      <c r="I18" s="9"/>
      <c r="J18" s="9"/>
      <c r="K18" s="13"/>
    </row>
    <row r="19" spans="1:11" x14ac:dyDescent="0.3">
      <c r="A19" s="19"/>
      <c r="B19" s="8"/>
      <c r="C19" s="9"/>
      <c r="D19" s="8"/>
      <c r="E19" s="8"/>
      <c r="F19" s="8"/>
      <c r="G19" s="8"/>
      <c r="H19" s="9"/>
      <c r="I19" s="9"/>
      <c r="J19" s="9"/>
      <c r="K19" s="13"/>
    </row>
  </sheetData>
  <sortState ref="B4:K14">
    <sortCondition ref="B4"/>
  </sortState>
  <mergeCells count="12">
    <mergeCell ref="A2:A3"/>
    <mergeCell ref="F2:F3"/>
    <mergeCell ref="G2:G3"/>
    <mergeCell ref="K2:K3"/>
    <mergeCell ref="B1:K1"/>
    <mergeCell ref="B2:B3"/>
    <mergeCell ref="C2:C3"/>
    <mergeCell ref="D2:D3"/>
    <mergeCell ref="E2:E3"/>
    <mergeCell ref="H2:H3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7" sqref="A17:XFD17"/>
    </sheetView>
  </sheetViews>
  <sheetFormatPr defaultColWidth="9.109375" defaultRowHeight="13.8" x14ac:dyDescent="0.3"/>
  <cols>
    <col min="1" max="1" width="6.88671875" style="1" customWidth="1"/>
    <col min="2" max="2" width="25.5546875" style="1" customWidth="1"/>
    <col min="3" max="3" width="27.6640625" style="1" customWidth="1"/>
    <col min="4" max="4" width="19.44140625" style="15" customWidth="1"/>
    <col min="5" max="16384" width="9.109375" style="1"/>
  </cols>
  <sheetData>
    <row r="1" spans="1:4" ht="31.5" customHeight="1" x14ac:dyDescent="0.3">
      <c r="A1" s="58" t="s">
        <v>83</v>
      </c>
      <c r="B1" s="58"/>
      <c r="C1" s="58"/>
      <c r="D1" s="58"/>
    </row>
    <row r="2" spans="1:4" ht="15" customHeight="1" x14ac:dyDescent="0.3">
      <c r="A2" s="59" t="s">
        <v>7</v>
      </c>
      <c r="B2" s="59" t="s">
        <v>10</v>
      </c>
      <c r="C2" s="59" t="s">
        <v>11</v>
      </c>
      <c r="D2" s="59" t="s">
        <v>16</v>
      </c>
    </row>
    <row r="3" spans="1:4" ht="28.5" customHeight="1" x14ac:dyDescent="0.3">
      <c r="A3" s="60"/>
      <c r="B3" s="60"/>
      <c r="C3" s="60"/>
      <c r="D3" s="60"/>
    </row>
    <row r="4" spans="1:4" x14ac:dyDescent="0.3">
      <c r="A4" s="8">
        <v>1</v>
      </c>
      <c r="B4" s="9" t="s">
        <v>5</v>
      </c>
      <c r="C4" s="9" t="s">
        <v>46</v>
      </c>
      <c r="D4" s="9" t="s">
        <v>28</v>
      </c>
    </row>
    <row r="5" spans="1:4" x14ac:dyDescent="0.3">
      <c r="A5" s="8">
        <v>2</v>
      </c>
      <c r="B5" s="9" t="s">
        <v>6</v>
      </c>
      <c r="C5" s="9" t="s">
        <v>94</v>
      </c>
      <c r="D5" s="9" t="s">
        <v>1</v>
      </c>
    </row>
    <row r="6" spans="1:4" x14ac:dyDescent="0.3">
      <c r="A6" s="8">
        <v>3</v>
      </c>
      <c r="B6" s="9" t="s">
        <v>47</v>
      </c>
      <c r="C6" s="9" t="s">
        <v>49</v>
      </c>
      <c r="D6" s="9" t="s">
        <v>40</v>
      </c>
    </row>
    <row r="7" spans="1:4" ht="27.6" x14ac:dyDescent="0.3">
      <c r="A7" s="8">
        <v>4</v>
      </c>
      <c r="B7" s="9" t="s">
        <v>48</v>
      </c>
      <c r="C7" s="9" t="s">
        <v>50</v>
      </c>
      <c r="D7" s="9" t="s">
        <v>43</v>
      </c>
    </row>
    <row r="8" spans="1:4" x14ac:dyDescent="0.3">
      <c r="A8" s="8">
        <v>5</v>
      </c>
      <c r="B8" s="9" t="s">
        <v>3</v>
      </c>
      <c r="C8" s="9" t="s">
        <v>51</v>
      </c>
      <c r="D8" s="9" t="s">
        <v>45</v>
      </c>
    </row>
    <row r="9" spans="1:4" x14ac:dyDescent="0.3">
      <c r="A9" s="8">
        <v>6</v>
      </c>
      <c r="B9" s="8" t="s">
        <v>80</v>
      </c>
      <c r="C9" s="8" t="s">
        <v>81</v>
      </c>
      <c r="D9" s="9" t="s">
        <v>82</v>
      </c>
    </row>
    <row r="10" spans="1:4" x14ac:dyDescent="0.3">
      <c r="A10" s="8">
        <v>7</v>
      </c>
      <c r="B10" s="8" t="s">
        <v>84</v>
      </c>
      <c r="C10" s="8" t="s">
        <v>93</v>
      </c>
      <c r="D10" s="9" t="s">
        <v>60</v>
      </c>
    </row>
    <row r="11" spans="1:4" ht="27.6" x14ac:dyDescent="0.3">
      <c r="A11" s="8">
        <v>8</v>
      </c>
      <c r="B11" s="9" t="s">
        <v>85</v>
      </c>
      <c r="C11" s="8" t="s">
        <v>86</v>
      </c>
      <c r="D11" s="9" t="s">
        <v>65</v>
      </c>
    </row>
    <row r="12" spans="1:4" ht="27.6" x14ac:dyDescent="0.3">
      <c r="A12" s="8">
        <v>9</v>
      </c>
      <c r="B12" s="9" t="s">
        <v>87</v>
      </c>
      <c r="C12" s="9" t="s">
        <v>92</v>
      </c>
      <c r="D12" s="9" t="s">
        <v>68</v>
      </c>
    </row>
    <row r="13" spans="1:4" x14ac:dyDescent="0.3">
      <c r="A13" s="8">
        <v>10</v>
      </c>
      <c r="B13" s="9" t="s">
        <v>88</v>
      </c>
      <c r="C13" s="9" t="s">
        <v>91</v>
      </c>
      <c r="D13" s="9" t="s">
        <v>60</v>
      </c>
    </row>
    <row r="14" spans="1:4" x14ac:dyDescent="0.3">
      <c r="A14" s="8">
        <v>11</v>
      </c>
      <c r="B14" s="9" t="s">
        <v>58</v>
      </c>
      <c r="C14" s="8" t="s">
        <v>90</v>
      </c>
      <c r="D14" s="9" t="s">
        <v>56</v>
      </c>
    </row>
    <row r="15" spans="1:4" x14ac:dyDescent="0.3">
      <c r="A15" s="8">
        <v>12</v>
      </c>
      <c r="B15" s="8" t="s">
        <v>88</v>
      </c>
      <c r="C15" s="8" t="s">
        <v>132</v>
      </c>
      <c r="D15" s="9" t="s">
        <v>128</v>
      </c>
    </row>
    <row r="16" spans="1:4" x14ac:dyDescent="0.3">
      <c r="A16" s="8">
        <v>13</v>
      </c>
      <c r="B16" s="8" t="s">
        <v>58</v>
      </c>
      <c r="C16" s="8" t="s">
        <v>133</v>
      </c>
      <c r="D16" s="9" t="s">
        <v>130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Protokols</vt:lpstr>
      <vt:lpstr>izlozei </vt:lpstr>
      <vt:lpstr>diplomiem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Dubere</dc:creator>
  <cp:lastModifiedBy>Admins</cp:lastModifiedBy>
  <cp:lastPrinted>2014-04-04T07:00:26Z</cp:lastPrinted>
  <dcterms:created xsi:type="dcterms:W3CDTF">2014-03-03T10:44:03Z</dcterms:created>
  <dcterms:modified xsi:type="dcterms:W3CDTF">2014-04-04T16:08:33Z</dcterms:modified>
</cp:coreProperties>
</file>