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485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6" i="1" l="1"/>
  <c r="W16" i="1" s="1"/>
  <c r="X16" i="1" s="1"/>
  <c r="Q16" i="1"/>
  <c r="L16" i="1"/>
  <c r="V18" i="1" l="1"/>
  <c r="Q18" i="1"/>
  <c r="L15" i="1"/>
  <c r="L4" i="1"/>
  <c r="V5" i="1"/>
  <c r="V6" i="1"/>
  <c r="W6" i="1" s="1"/>
  <c r="X6" i="1" s="1"/>
  <c r="V7" i="1"/>
  <c r="V8" i="1"/>
  <c r="V9" i="1"/>
  <c r="V11" i="1"/>
  <c r="V12" i="1"/>
  <c r="V13" i="1"/>
  <c r="V15" i="1"/>
  <c r="V4" i="1"/>
  <c r="Q5" i="1"/>
  <c r="Q6" i="1"/>
  <c r="Q7" i="1"/>
  <c r="Q8" i="1"/>
  <c r="Q9" i="1"/>
  <c r="Q11" i="1"/>
  <c r="Q12" i="1"/>
  <c r="Q13" i="1"/>
  <c r="Q15" i="1"/>
  <c r="Q4" i="1"/>
  <c r="L5" i="1"/>
  <c r="L6" i="1"/>
  <c r="L7" i="1"/>
  <c r="L8" i="1"/>
  <c r="L9" i="1"/>
  <c r="L11" i="1"/>
  <c r="L12" i="1"/>
  <c r="L13" i="1"/>
  <c r="L18" i="1"/>
  <c r="W18" i="1" l="1"/>
  <c r="X18" i="1" s="1"/>
  <c r="W15" i="1"/>
  <c r="X15" i="1" s="1"/>
  <c r="W13" i="1"/>
  <c r="X13" i="1" s="1"/>
  <c r="W12" i="1"/>
  <c r="X12" i="1" s="1"/>
  <c r="W11" i="1"/>
  <c r="X11" i="1" s="1"/>
  <c r="W9" i="1"/>
  <c r="X9" i="1" s="1"/>
  <c r="W8" i="1"/>
  <c r="X8" i="1" s="1"/>
  <c r="W7" i="1"/>
  <c r="X7" i="1" s="1"/>
  <c r="W5" i="1"/>
  <c r="X5" i="1" s="1"/>
  <c r="W4" i="1"/>
  <c r="X4" i="1" s="1"/>
</calcChain>
</file>

<file path=xl/sharedStrings.xml><?xml version="1.0" encoding="utf-8"?>
<sst xmlns="http://schemas.openxmlformats.org/spreadsheetml/2006/main" count="87" uniqueCount="62">
  <si>
    <t>Rīgas vispārējās un interešu  izglītības iestāžu 
2. - 4. klašu un zēnu koru konkurss Zemgales priekšpilsēta</t>
  </si>
  <si>
    <t>Nr.</t>
  </si>
  <si>
    <t xml:space="preserve">Iestāde </t>
  </si>
  <si>
    <t xml:space="preserve">Kolektīvs </t>
  </si>
  <si>
    <t xml:space="preserve">Vecuma grupa </t>
  </si>
  <si>
    <t>Diriģents</t>
  </si>
  <si>
    <t>Dalībnieku skaits (pieteikts)</t>
  </si>
  <si>
    <t>Dalībnieku skaits (konkursā)</t>
  </si>
  <si>
    <t>I žūrijas vērtējums</t>
  </si>
  <si>
    <t>Gala vērtējums</t>
  </si>
  <si>
    <t>II žūrijas vērtējums</t>
  </si>
  <si>
    <t>III žūrijas vērtējums</t>
  </si>
  <si>
    <t>Vidējais punktu skaits</t>
  </si>
  <si>
    <t xml:space="preserve">Pakāpe </t>
  </si>
  <si>
    <t>Rīgas Mūzikas internātvidusskola</t>
  </si>
  <si>
    <t>Zēnu koris</t>
  </si>
  <si>
    <t>4. - 8.kl.</t>
  </si>
  <si>
    <t>Didzis Soste</t>
  </si>
  <si>
    <t>Ziemeļvalstu ģimnāzija</t>
  </si>
  <si>
    <t>Sarmīte Vitkovska</t>
  </si>
  <si>
    <r>
      <t>Punktu skaidrojums</t>
    </r>
    <r>
      <rPr>
        <sz val="11"/>
        <color theme="1"/>
        <rFont val="Arial"/>
        <family val="2"/>
        <charset val="204"/>
      </rPr>
      <t>:</t>
    </r>
  </si>
  <si>
    <t>Āgenskalna sākumskola</t>
  </si>
  <si>
    <t>1. - 4.kl.</t>
  </si>
  <si>
    <t>Anita Vestmane</t>
  </si>
  <si>
    <t>40 – 50 punkti</t>
  </si>
  <si>
    <t>I pakāpes diploms</t>
  </si>
  <si>
    <t>2. - 3. klašu koris</t>
  </si>
  <si>
    <t>2. - 3.kl.</t>
  </si>
  <si>
    <t>Inga Bērziņa</t>
  </si>
  <si>
    <t>30 – 39,99 punkti</t>
  </si>
  <si>
    <t xml:space="preserve">II pakāpes diploms </t>
  </si>
  <si>
    <t>Rīgas 47. vidusskola</t>
  </si>
  <si>
    <t>2. - 4. klašu koris</t>
  </si>
  <si>
    <t>2. - 4.kl.</t>
  </si>
  <si>
    <t>Vilhelmīne Paura</t>
  </si>
  <si>
    <t>20 – 29,99 punkti</t>
  </si>
  <si>
    <t>III pakāpes diploms</t>
  </si>
  <si>
    <t>Rīgas Igauņu pamatskola</t>
  </si>
  <si>
    <t>Ligita Pundure</t>
  </si>
  <si>
    <t>0 – 19,99 punkti</t>
  </si>
  <si>
    <t>Rīgas Ziepniekkalna sākumskola</t>
  </si>
  <si>
    <t>Alta Bula</t>
  </si>
  <si>
    <t>Aija Treija</t>
  </si>
  <si>
    <t>Rīgas Angļu ģimnāzija</t>
  </si>
  <si>
    <t>3. - 4. klašu koris</t>
  </si>
  <si>
    <t>3. - 4.kl.</t>
  </si>
  <si>
    <t>Ina Koroļonoka</t>
  </si>
  <si>
    <t>Rīgas 94. vidusskola</t>
  </si>
  <si>
    <t>Inga Almane</t>
  </si>
  <si>
    <t>Rīgas 61. vidusskola</t>
  </si>
  <si>
    <t>Jeļena Ovsijenko</t>
  </si>
  <si>
    <t>Rīgas Zolitūdes ģimnāzija</t>
  </si>
  <si>
    <t>Inna Chikh</t>
  </si>
  <si>
    <t>Friča Brīvzemnieka pamatskola</t>
  </si>
  <si>
    <t>Elīna Bāliņa</t>
  </si>
  <si>
    <t>Rīgas 95. vidusskola</t>
  </si>
  <si>
    <t>Nataļja Bondarenko</t>
  </si>
  <si>
    <t>Rīgas Klasiskā ģimnāzija</t>
  </si>
  <si>
    <t>2. - 4. klašu koris "Avotiņš"</t>
  </si>
  <si>
    <t>Ludmila Maļeviča</t>
  </si>
  <si>
    <t>Dalība</t>
  </si>
  <si>
    <t>neatbilst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</si>
</sst>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2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A7" zoomScale="70" zoomScaleNormal="70" workbookViewId="0">
      <selection activeCell="N23" sqref="N22:N23"/>
    </sheetView>
  </sheetViews>
  <sheetFormatPr defaultRowHeight="15" x14ac:dyDescent="0.25"/>
  <cols>
    <col min="1" max="1" width="4" bestFit="1" customWidth="1"/>
    <col min="2" max="2" width="18.7109375" customWidth="1"/>
    <col min="4" max="4" width="9.7109375" customWidth="1"/>
    <col min="5" max="5" width="17.28515625" customWidth="1"/>
    <col min="6" max="7" width="7.7109375" customWidth="1"/>
    <col min="8" max="11" width="6.85546875" customWidth="1"/>
    <col min="12" max="12" width="8.85546875" customWidth="1"/>
    <col min="13" max="16" width="7.140625" customWidth="1"/>
    <col min="17" max="17" width="8.85546875" customWidth="1"/>
    <col min="18" max="21" width="7.28515625" customWidth="1"/>
    <col min="22" max="22" width="15.140625" customWidth="1"/>
    <col min="23" max="23" width="8.85546875" customWidth="1"/>
    <col min="24" max="24" width="15.42578125" customWidth="1"/>
    <col min="25" max="25" width="12.85546875" customWidth="1"/>
    <col min="26" max="26" width="20.7109375" customWidth="1"/>
    <col min="27" max="27" width="20.42578125" customWidth="1"/>
  </cols>
  <sheetData>
    <row r="1" spans="1:27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"/>
      <c r="Z1" s="1"/>
      <c r="AA1" s="1"/>
    </row>
    <row r="2" spans="1:27" x14ac:dyDescent="0.2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28" t="s">
        <v>6</v>
      </c>
      <c r="G2" s="28" t="s">
        <v>7</v>
      </c>
      <c r="H2" s="36" t="s">
        <v>8</v>
      </c>
      <c r="I2" s="36"/>
      <c r="J2" s="36"/>
      <c r="K2" s="36"/>
      <c r="L2" s="39" t="s">
        <v>9</v>
      </c>
      <c r="M2" s="37" t="s">
        <v>10</v>
      </c>
      <c r="N2" s="37"/>
      <c r="O2" s="37"/>
      <c r="P2" s="37"/>
      <c r="Q2" s="41" t="s">
        <v>9</v>
      </c>
      <c r="R2" s="38" t="s">
        <v>11</v>
      </c>
      <c r="S2" s="38"/>
      <c r="T2" s="38"/>
      <c r="U2" s="38"/>
      <c r="V2" s="25" t="s">
        <v>9</v>
      </c>
      <c r="W2" s="32" t="s">
        <v>12</v>
      </c>
      <c r="X2" s="34" t="s">
        <v>13</v>
      </c>
      <c r="Y2" s="21"/>
      <c r="Z2" s="1"/>
      <c r="AA2" s="1"/>
    </row>
    <row r="3" spans="1:27" ht="31.5" customHeight="1" x14ac:dyDescent="0.25">
      <c r="A3" s="31"/>
      <c r="B3" s="31"/>
      <c r="C3" s="31"/>
      <c r="D3" s="31"/>
      <c r="E3" s="31"/>
      <c r="F3" s="29"/>
      <c r="G3" s="29"/>
      <c r="H3" s="2">
        <v>1</v>
      </c>
      <c r="I3" s="2">
        <v>2</v>
      </c>
      <c r="J3" s="2">
        <v>3</v>
      </c>
      <c r="K3" s="3">
        <v>4</v>
      </c>
      <c r="L3" s="40"/>
      <c r="M3" s="4">
        <v>1</v>
      </c>
      <c r="N3" s="4">
        <v>2</v>
      </c>
      <c r="O3" s="4">
        <v>3</v>
      </c>
      <c r="P3" s="5">
        <v>4</v>
      </c>
      <c r="Q3" s="42"/>
      <c r="R3" s="6">
        <v>1</v>
      </c>
      <c r="S3" s="6">
        <v>2</v>
      </c>
      <c r="T3" s="6">
        <v>3</v>
      </c>
      <c r="U3" s="7">
        <v>4</v>
      </c>
      <c r="V3" s="26"/>
      <c r="W3" s="33"/>
      <c r="X3" s="35"/>
      <c r="Y3" s="21"/>
      <c r="Z3" s="1"/>
      <c r="AA3" s="1"/>
    </row>
    <row r="4" spans="1:27" ht="60.75" customHeight="1" x14ac:dyDescent="0.25">
      <c r="A4" s="8">
        <v>1</v>
      </c>
      <c r="B4" s="15" t="s">
        <v>14</v>
      </c>
      <c r="C4" s="15" t="s">
        <v>15</v>
      </c>
      <c r="D4" s="16" t="s">
        <v>16</v>
      </c>
      <c r="E4" s="17" t="s">
        <v>17</v>
      </c>
      <c r="F4" s="15"/>
      <c r="G4" s="9">
        <v>24</v>
      </c>
      <c r="H4" s="10">
        <v>22.33</v>
      </c>
      <c r="I4" s="10">
        <v>22.33</v>
      </c>
      <c r="J4" s="10">
        <v>21.67</v>
      </c>
      <c r="K4" s="10">
        <v>22.33</v>
      </c>
      <c r="L4" s="10">
        <f>SUM(H4:K4)/2</f>
        <v>44.33</v>
      </c>
      <c r="M4" s="11">
        <v>22.33</v>
      </c>
      <c r="N4" s="11">
        <v>22.33</v>
      </c>
      <c r="O4" s="11">
        <v>21.83</v>
      </c>
      <c r="P4" s="11">
        <v>22.67</v>
      </c>
      <c r="Q4" s="10">
        <f>SUM(M4:P4)/2</f>
        <v>44.58</v>
      </c>
      <c r="R4" s="12">
        <v>22</v>
      </c>
      <c r="S4" s="12">
        <v>22.33</v>
      </c>
      <c r="T4" s="12">
        <v>22.67</v>
      </c>
      <c r="U4" s="12">
        <v>22.67</v>
      </c>
      <c r="V4" s="10">
        <f>SUM(R4:U4)/2</f>
        <v>44.835000000000001</v>
      </c>
      <c r="W4" s="13">
        <f>AVERAGE(V4,Q4,L4)</f>
        <v>44.581666666666671</v>
      </c>
      <c r="X4" s="13" t="str">
        <f>IF(W4&gt;=40,"1.pakāpe",IF(W4&gt;=30,"2.pakāpe",IF(W4&gt;=20,"3.pakāpe",IF(W4&gt;=1,"Dalība", "Pakāpe"))))</f>
        <v>1.pakāpe</v>
      </c>
      <c r="Y4" s="21"/>
      <c r="Z4" s="14"/>
      <c r="AA4" s="1"/>
    </row>
    <row r="5" spans="1:27" ht="60.75" customHeight="1" x14ac:dyDescent="0.25">
      <c r="A5" s="8">
        <v>2</v>
      </c>
      <c r="B5" s="15" t="s">
        <v>18</v>
      </c>
      <c r="C5" s="15" t="s">
        <v>15</v>
      </c>
      <c r="D5" s="16"/>
      <c r="E5" s="19" t="s">
        <v>19</v>
      </c>
      <c r="F5" s="15"/>
      <c r="G5" s="9">
        <v>36</v>
      </c>
      <c r="H5" s="10">
        <v>19.670000000000002</v>
      </c>
      <c r="I5" s="10">
        <v>20.329999999999998</v>
      </c>
      <c r="J5" s="10">
        <v>20.329999999999998</v>
      </c>
      <c r="K5" s="10">
        <v>20</v>
      </c>
      <c r="L5" s="10">
        <f t="shared" ref="L5:L18" si="0">SUM(H5:K5)/2</f>
        <v>40.164999999999999</v>
      </c>
      <c r="M5" s="11">
        <v>18.670000000000002</v>
      </c>
      <c r="N5" s="11">
        <v>20</v>
      </c>
      <c r="O5" s="11">
        <v>20</v>
      </c>
      <c r="P5" s="11">
        <v>20.67</v>
      </c>
      <c r="Q5" s="10">
        <f t="shared" ref="Q5:Q16" si="1">SUM(M5:P5)/2</f>
        <v>39.67</v>
      </c>
      <c r="R5" s="12">
        <v>18.329999999999998</v>
      </c>
      <c r="S5" s="12">
        <v>19.3</v>
      </c>
      <c r="T5" s="12">
        <v>20</v>
      </c>
      <c r="U5" s="12">
        <v>19.3</v>
      </c>
      <c r="V5" s="10">
        <f t="shared" ref="V5:V16" si="2">SUM(R5:U5)/2</f>
        <v>38.464999999999996</v>
      </c>
      <c r="W5" s="13">
        <f t="shared" ref="W5:W16" si="3">AVERAGE(V5,Q5,L5)</f>
        <v>39.43333333333333</v>
      </c>
      <c r="X5" s="13" t="str">
        <f t="shared" ref="X5:X18" si="4">IF(W5&gt;=40,"1.pakāpe",IF(W5&gt;=30,"2.pakāpe",IF(W5&gt;=20,"3.pakāpe",IF(W5&gt;=1,"Dalība", "Pakāpe"))))</f>
        <v>2.pakāpe</v>
      </c>
      <c r="Y5" s="21"/>
      <c r="Z5" s="14" t="s">
        <v>20</v>
      </c>
      <c r="AA5" s="1"/>
    </row>
    <row r="6" spans="1:27" ht="60.75" customHeight="1" x14ac:dyDescent="0.25">
      <c r="A6" s="8">
        <v>3</v>
      </c>
      <c r="B6" s="15" t="s">
        <v>21</v>
      </c>
      <c r="C6" s="15" t="s">
        <v>15</v>
      </c>
      <c r="D6" s="16" t="s">
        <v>22</v>
      </c>
      <c r="E6" s="18" t="s">
        <v>23</v>
      </c>
      <c r="F6" s="15"/>
      <c r="G6" s="9"/>
      <c r="H6" s="10"/>
      <c r="I6" s="10"/>
      <c r="J6" s="10"/>
      <c r="K6" s="10"/>
      <c r="L6" s="10">
        <f t="shared" si="0"/>
        <v>0</v>
      </c>
      <c r="M6" s="11"/>
      <c r="N6" s="11"/>
      <c r="O6" s="11"/>
      <c r="P6" s="11"/>
      <c r="Q6" s="10">
        <f t="shared" si="1"/>
        <v>0</v>
      </c>
      <c r="R6" s="12"/>
      <c r="S6" s="12"/>
      <c r="T6" s="12"/>
      <c r="U6" s="12"/>
      <c r="V6" s="10">
        <f t="shared" si="2"/>
        <v>0</v>
      </c>
      <c r="W6" s="13">
        <f t="shared" si="3"/>
        <v>0</v>
      </c>
      <c r="X6" s="13" t="str">
        <f t="shared" si="4"/>
        <v>Pakāpe</v>
      </c>
      <c r="Y6" s="21"/>
      <c r="Z6" s="20" t="s">
        <v>24</v>
      </c>
      <c r="AA6" s="20" t="s">
        <v>25</v>
      </c>
    </row>
    <row r="7" spans="1:27" ht="60.75" customHeight="1" x14ac:dyDescent="0.25">
      <c r="A7" s="8">
        <v>4</v>
      </c>
      <c r="B7" s="15" t="s">
        <v>14</v>
      </c>
      <c r="C7" s="15" t="s">
        <v>26</v>
      </c>
      <c r="D7" s="16" t="s">
        <v>27</v>
      </c>
      <c r="E7" s="15" t="s">
        <v>28</v>
      </c>
      <c r="F7" s="15"/>
      <c r="G7" s="9">
        <v>34</v>
      </c>
      <c r="H7" s="10">
        <v>19.670000000000002</v>
      </c>
      <c r="I7" s="10">
        <v>20.67</v>
      </c>
      <c r="J7" s="10">
        <v>20</v>
      </c>
      <c r="K7" s="10">
        <v>20</v>
      </c>
      <c r="L7" s="10">
        <f t="shared" si="0"/>
        <v>40.17</v>
      </c>
      <c r="M7" s="11">
        <v>19.329999999999998</v>
      </c>
      <c r="N7" s="11">
        <v>20.170000000000002</v>
      </c>
      <c r="O7" s="11">
        <v>20.170000000000002</v>
      </c>
      <c r="P7" s="11">
        <v>20.329999999999998</v>
      </c>
      <c r="Q7" s="10">
        <f t="shared" si="1"/>
        <v>40</v>
      </c>
      <c r="R7" s="12">
        <v>19.670000000000002</v>
      </c>
      <c r="S7" s="12">
        <v>20</v>
      </c>
      <c r="T7" s="12">
        <v>20.329999999999998</v>
      </c>
      <c r="U7" s="12">
        <v>20.329999999999998</v>
      </c>
      <c r="V7" s="10">
        <f t="shared" si="2"/>
        <v>40.164999999999999</v>
      </c>
      <c r="W7" s="13">
        <f t="shared" si="3"/>
        <v>40.111666666666665</v>
      </c>
      <c r="X7" s="13" t="str">
        <f t="shared" si="4"/>
        <v>1.pakāpe</v>
      </c>
      <c r="Y7" s="21"/>
      <c r="Z7" s="20" t="s">
        <v>29</v>
      </c>
      <c r="AA7" s="20" t="s">
        <v>30</v>
      </c>
    </row>
    <row r="8" spans="1:27" ht="60.75" customHeight="1" x14ac:dyDescent="0.25">
      <c r="A8" s="8">
        <v>5</v>
      </c>
      <c r="B8" s="15" t="s">
        <v>31</v>
      </c>
      <c r="C8" s="15" t="s">
        <v>32</v>
      </c>
      <c r="D8" s="16" t="s">
        <v>33</v>
      </c>
      <c r="E8" s="15" t="s">
        <v>34</v>
      </c>
      <c r="F8" s="15"/>
      <c r="G8" s="9">
        <v>27</v>
      </c>
      <c r="H8" s="10">
        <v>19.329999999999998</v>
      </c>
      <c r="I8" s="10">
        <v>19.670000000000002</v>
      </c>
      <c r="J8" s="10">
        <v>19.670000000000002</v>
      </c>
      <c r="K8" s="10">
        <v>19.670000000000002</v>
      </c>
      <c r="L8" s="10">
        <f t="shared" si="0"/>
        <v>39.17</v>
      </c>
      <c r="M8" s="11">
        <v>20</v>
      </c>
      <c r="N8" s="11">
        <v>20.329999999999998</v>
      </c>
      <c r="O8" s="11">
        <v>20.67</v>
      </c>
      <c r="P8" s="11">
        <v>20.67</v>
      </c>
      <c r="Q8" s="10">
        <f t="shared" si="1"/>
        <v>40.835000000000001</v>
      </c>
      <c r="R8" s="12">
        <v>19.670000000000002</v>
      </c>
      <c r="S8" s="12">
        <v>20.329999999999998</v>
      </c>
      <c r="T8" s="12">
        <v>20</v>
      </c>
      <c r="U8" s="12">
        <v>20.67</v>
      </c>
      <c r="V8" s="10">
        <f t="shared" si="2"/>
        <v>40.335000000000001</v>
      </c>
      <c r="W8" s="13">
        <f>AVERAGE(V8,Q8,L8)</f>
        <v>40.113333333333337</v>
      </c>
      <c r="X8" s="13" t="str">
        <f t="shared" si="4"/>
        <v>1.pakāpe</v>
      </c>
      <c r="Y8" s="21"/>
      <c r="Z8" s="20" t="s">
        <v>35</v>
      </c>
      <c r="AA8" s="20" t="s">
        <v>36</v>
      </c>
    </row>
    <row r="9" spans="1:27" ht="60.75" customHeight="1" x14ac:dyDescent="0.25">
      <c r="A9" s="8">
        <v>6</v>
      </c>
      <c r="B9" s="15" t="s">
        <v>37</v>
      </c>
      <c r="C9" s="15" t="s">
        <v>32</v>
      </c>
      <c r="D9" s="16" t="s">
        <v>33</v>
      </c>
      <c r="E9" s="15" t="s">
        <v>38</v>
      </c>
      <c r="F9" s="15">
        <v>60</v>
      </c>
      <c r="G9" s="9">
        <v>55</v>
      </c>
      <c r="H9" s="10">
        <v>18.670000000000002</v>
      </c>
      <c r="I9" s="10">
        <v>19.670000000000002</v>
      </c>
      <c r="J9" s="10">
        <v>19.329999999999998</v>
      </c>
      <c r="K9" s="10">
        <v>19.670000000000002</v>
      </c>
      <c r="L9" s="10">
        <f t="shared" si="0"/>
        <v>38.67</v>
      </c>
      <c r="M9" s="11">
        <v>19.670000000000002</v>
      </c>
      <c r="N9" s="11">
        <v>19.670000000000002</v>
      </c>
      <c r="O9" s="11">
        <v>19.670000000000002</v>
      </c>
      <c r="P9" s="11">
        <v>20.329999999999998</v>
      </c>
      <c r="Q9" s="10">
        <f t="shared" si="1"/>
        <v>39.67</v>
      </c>
      <c r="R9" s="12">
        <v>19.3</v>
      </c>
      <c r="S9" s="12">
        <v>19.670000000000002</v>
      </c>
      <c r="T9" s="12">
        <v>20</v>
      </c>
      <c r="U9" s="12">
        <v>20.67</v>
      </c>
      <c r="V9" s="10">
        <f t="shared" si="2"/>
        <v>39.82</v>
      </c>
      <c r="W9" s="13">
        <f t="shared" si="3"/>
        <v>39.38666666666667</v>
      </c>
      <c r="X9" s="13" t="str">
        <f t="shared" si="4"/>
        <v>2.pakāpe</v>
      </c>
      <c r="Y9" s="21"/>
      <c r="Z9" s="20" t="s">
        <v>39</v>
      </c>
      <c r="AA9" s="20" t="s">
        <v>60</v>
      </c>
    </row>
    <row r="10" spans="1:27" ht="60.75" customHeight="1" x14ac:dyDescent="0.25">
      <c r="A10" s="8">
        <v>7</v>
      </c>
      <c r="B10" s="15" t="s">
        <v>40</v>
      </c>
      <c r="C10" s="15" t="s">
        <v>32</v>
      </c>
      <c r="D10" s="16" t="s">
        <v>33</v>
      </c>
      <c r="E10" s="15" t="s">
        <v>41</v>
      </c>
      <c r="F10" s="15">
        <v>35</v>
      </c>
      <c r="G10" s="9">
        <v>45</v>
      </c>
      <c r="H10" s="10"/>
      <c r="I10" s="10"/>
      <c r="J10" s="10"/>
      <c r="K10" s="10"/>
      <c r="L10" s="10"/>
      <c r="M10" s="11"/>
      <c r="N10" s="11"/>
      <c r="O10" s="11"/>
      <c r="P10" s="11"/>
      <c r="Q10" s="10"/>
      <c r="R10" s="12"/>
      <c r="S10" s="12"/>
      <c r="T10" s="12"/>
      <c r="U10" s="12"/>
      <c r="V10" s="10"/>
      <c r="W10" s="13"/>
      <c r="X10" s="23"/>
      <c r="Y10" s="24" t="s">
        <v>61</v>
      </c>
      <c r="Z10" s="1"/>
      <c r="AA10" s="1"/>
    </row>
    <row r="11" spans="1:27" ht="60.75" customHeight="1" x14ac:dyDescent="0.25">
      <c r="A11" s="8">
        <v>8</v>
      </c>
      <c r="B11" s="15" t="s">
        <v>18</v>
      </c>
      <c r="C11" s="15" t="s">
        <v>32</v>
      </c>
      <c r="D11" s="16" t="s">
        <v>33</v>
      </c>
      <c r="E11" s="15" t="s">
        <v>42</v>
      </c>
      <c r="F11" s="15"/>
      <c r="G11" s="9">
        <v>47</v>
      </c>
      <c r="H11" s="10">
        <v>23.33</v>
      </c>
      <c r="I11" s="10">
        <v>23</v>
      </c>
      <c r="J11" s="10">
        <v>23.33</v>
      </c>
      <c r="K11" s="10">
        <v>23.33</v>
      </c>
      <c r="L11" s="10">
        <f t="shared" si="0"/>
        <v>46.494999999999997</v>
      </c>
      <c r="M11" s="11">
        <v>23.67</v>
      </c>
      <c r="N11" s="11">
        <v>24.33</v>
      </c>
      <c r="O11" s="11">
        <v>24.33</v>
      </c>
      <c r="P11" s="11">
        <v>24.5</v>
      </c>
      <c r="Q11" s="10">
        <f t="shared" si="1"/>
        <v>48.414999999999999</v>
      </c>
      <c r="R11" s="12">
        <v>22.67</v>
      </c>
      <c r="S11" s="12">
        <v>23.33</v>
      </c>
      <c r="T11" s="12">
        <v>23.83</v>
      </c>
      <c r="U11" s="12">
        <v>23.83</v>
      </c>
      <c r="V11" s="10">
        <f t="shared" si="2"/>
        <v>46.83</v>
      </c>
      <c r="W11" s="13">
        <f t="shared" si="3"/>
        <v>47.24666666666667</v>
      </c>
      <c r="X11" s="13" t="str">
        <f t="shared" si="4"/>
        <v>1.pakāpe</v>
      </c>
      <c r="Y11" s="22"/>
      <c r="Z11" s="1"/>
      <c r="AA11" s="1"/>
    </row>
    <row r="12" spans="1:27" ht="60.75" customHeight="1" x14ac:dyDescent="0.25">
      <c r="A12" s="8">
        <v>9</v>
      </c>
      <c r="B12" s="15" t="s">
        <v>43</v>
      </c>
      <c r="C12" s="15" t="s">
        <v>44</v>
      </c>
      <c r="D12" s="16" t="s">
        <v>45</v>
      </c>
      <c r="E12" s="15" t="s">
        <v>46</v>
      </c>
      <c r="F12" s="15"/>
      <c r="G12" s="9">
        <v>47</v>
      </c>
      <c r="H12" s="10">
        <v>18.329999999999998</v>
      </c>
      <c r="I12" s="10">
        <v>18.329999999999998</v>
      </c>
      <c r="J12" s="10">
        <v>18.329999999999998</v>
      </c>
      <c r="K12" s="10">
        <v>18.329999999999998</v>
      </c>
      <c r="L12" s="10">
        <f t="shared" si="0"/>
        <v>36.659999999999997</v>
      </c>
      <c r="M12" s="11">
        <v>19.670000000000002</v>
      </c>
      <c r="N12" s="11">
        <v>20</v>
      </c>
      <c r="O12" s="11">
        <v>20</v>
      </c>
      <c r="P12" s="11">
        <v>20.329999999999998</v>
      </c>
      <c r="Q12" s="10">
        <f t="shared" si="1"/>
        <v>40</v>
      </c>
      <c r="R12" s="12">
        <v>19</v>
      </c>
      <c r="S12" s="12">
        <v>20</v>
      </c>
      <c r="T12" s="12">
        <v>20</v>
      </c>
      <c r="U12" s="12">
        <v>20.67</v>
      </c>
      <c r="V12" s="10">
        <f t="shared" si="2"/>
        <v>39.835000000000001</v>
      </c>
      <c r="W12" s="13">
        <f t="shared" si="3"/>
        <v>38.831666666666671</v>
      </c>
      <c r="X12" s="13" t="str">
        <f t="shared" si="4"/>
        <v>2.pakāpe</v>
      </c>
      <c r="Y12" s="22"/>
      <c r="Z12" s="1"/>
      <c r="AA12" s="1"/>
    </row>
    <row r="13" spans="1:27" ht="60.75" customHeight="1" x14ac:dyDescent="0.25">
      <c r="A13" s="8">
        <v>10</v>
      </c>
      <c r="B13" s="15" t="s">
        <v>47</v>
      </c>
      <c r="C13" s="15" t="s">
        <v>44</v>
      </c>
      <c r="D13" s="16" t="s">
        <v>45</v>
      </c>
      <c r="E13" s="15" t="s">
        <v>48</v>
      </c>
      <c r="F13" s="9"/>
      <c r="G13" s="9">
        <v>24</v>
      </c>
      <c r="H13" s="10">
        <v>19.670000000000002</v>
      </c>
      <c r="I13" s="10">
        <v>20.329999999999998</v>
      </c>
      <c r="J13" s="10">
        <v>19.670000000000002</v>
      </c>
      <c r="K13" s="10">
        <v>20</v>
      </c>
      <c r="L13" s="10">
        <f t="shared" si="0"/>
        <v>39.835000000000001</v>
      </c>
      <c r="M13" s="11">
        <v>20</v>
      </c>
      <c r="N13" s="11">
        <v>21</v>
      </c>
      <c r="O13" s="11">
        <v>21</v>
      </c>
      <c r="P13" s="11">
        <v>21</v>
      </c>
      <c r="Q13" s="10">
        <f t="shared" si="1"/>
        <v>41.5</v>
      </c>
      <c r="R13" s="12">
        <v>19.329999999999998</v>
      </c>
      <c r="S13" s="12">
        <v>19.670000000000002</v>
      </c>
      <c r="T13" s="12">
        <v>20.329999999999998</v>
      </c>
      <c r="U13" s="12">
        <v>20</v>
      </c>
      <c r="V13" s="10">
        <f t="shared" si="2"/>
        <v>39.664999999999999</v>
      </c>
      <c r="W13" s="13">
        <f t="shared" si="3"/>
        <v>40.333333333333336</v>
      </c>
      <c r="X13" s="13" t="str">
        <f t="shared" si="4"/>
        <v>1.pakāpe</v>
      </c>
      <c r="Y13" s="22"/>
      <c r="Z13" s="1"/>
      <c r="AA13" s="1"/>
    </row>
    <row r="14" spans="1:27" ht="60.75" customHeight="1" x14ac:dyDescent="0.25">
      <c r="A14" s="8">
        <v>11</v>
      </c>
      <c r="B14" s="15" t="s">
        <v>49</v>
      </c>
      <c r="C14" s="15" t="s">
        <v>32</v>
      </c>
      <c r="D14" s="16" t="s">
        <v>33</v>
      </c>
      <c r="E14" s="17" t="s">
        <v>50</v>
      </c>
      <c r="F14" s="9"/>
      <c r="G14" s="9">
        <v>40</v>
      </c>
      <c r="H14" s="10"/>
      <c r="I14" s="10"/>
      <c r="J14" s="10"/>
      <c r="K14" s="10"/>
      <c r="L14" s="10"/>
      <c r="M14" s="11"/>
      <c r="N14" s="11"/>
      <c r="O14" s="11"/>
      <c r="P14" s="11"/>
      <c r="Q14" s="10"/>
      <c r="R14" s="12"/>
      <c r="S14" s="12"/>
      <c r="T14" s="12"/>
      <c r="U14" s="12"/>
      <c r="V14" s="10"/>
      <c r="W14" s="13"/>
      <c r="X14" s="23"/>
      <c r="Y14" s="24" t="s">
        <v>61</v>
      </c>
      <c r="Z14" s="1"/>
      <c r="AA14" s="1"/>
    </row>
    <row r="15" spans="1:27" ht="60.75" customHeight="1" x14ac:dyDescent="0.25">
      <c r="A15" s="8">
        <v>12</v>
      </c>
      <c r="B15" s="15" t="s">
        <v>51</v>
      </c>
      <c r="C15" s="15" t="s">
        <v>32</v>
      </c>
      <c r="D15" s="16" t="s">
        <v>33</v>
      </c>
      <c r="E15" s="19" t="s">
        <v>52</v>
      </c>
      <c r="F15" s="9"/>
      <c r="G15" s="9">
        <v>32</v>
      </c>
      <c r="H15" s="10">
        <v>20</v>
      </c>
      <c r="I15" s="10">
        <v>20.329999999999998</v>
      </c>
      <c r="J15" s="10">
        <v>20</v>
      </c>
      <c r="K15" s="10">
        <v>20</v>
      </c>
      <c r="L15" s="10">
        <f>SUM(H15:K15)/2</f>
        <v>40.164999999999999</v>
      </c>
      <c r="M15" s="11">
        <v>20.329999999999998</v>
      </c>
      <c r="N15" s="11">
        <v>21.67</v>
      </c>
      <c r="O15" s="11">
        <v>20</v>
      </c>
      <c r="P15" s="11">
        <v>20.329999999999998</v>
      </c>
      <c r="Q15" s="10">
        <f t="shared" si="1"/>
        <v>41.164999999999999</v>
      </c>
      <c r="R15" s="12">
        <v>19.329999999999998</v>
      </c>
      <c r="S15" s="12">
        <v>22.33</v>
      </c>
      <c r="T15" s="12">
        <v>20.329999999999998</v>
      </c>
      <c r="U15" s="12">
        <v>17.329999999999998</v>
      </c>
      <c r="V15" s="10">
        <f t="shared" si="2"/>
        <v>39.659999999999997</v>
      </c>
      <c r="W15" s="13">
        <f t="shared" si="3"/>
        <v>40.329999999999991</v>
      </c>
      <c r="X15" s="13" t="str">
        <f t="shared" si="4"/>
        <v>1.pakāpe</v>
      </c>
      <c r="Y15" s="22"/>
      <c r="Z15" s="1"/>
      <c r="AA15" s="1"/>
    </row>
    <row r="16" spans="1:27" ht="60.75" customHeight="1" x14ac:dyDescent="0.25">
      <c r="A16" s="8">
        <v>13</v>
      </c>
      <c r="B16" s="15" t="s">
        <v>53</v>
      </c>
      <c r="C16" s="15" t="s">
        <v>32</v>
      </c>
      <c r="D16" s="16" t="s">
        <v>33</v>
      </c>
      <c r="E16" s="18" t="s">
        <v>54</v>
      </c>
      <c r="F16" s="9"/>
      <c r="G16" s="9">
        <v>36</v>
      </c>
      <c r="H16" s="10">
        <v>19</v>
      </c>
      <c r="I16" s="10">
        <v>19.670000000000002</v>
      </c>
      <c r="J16" s="10">
        <v>19.670000000000002</v>
      </c>
      <c r="K16" s="10">
        <v>19.329999999999998</v>
      </c>
      <c r="L16" s="10">
        <f>SUM(H16:K16)/2</f>
        <v>38.835000000000001</v>
      </c>
      <c r="M16" s="11">
        <v>19.329999999999998</v>
      </c>
      <c r="N16" s="11">
        <v>20.329999999999998</v>
      </c>
      <c r="O16" s="11">
        <v>20</v>
      </c>
      <c r="P16" s="11">
        <v>20</v>
      </c>
      <c r="Q16" s="10">
        <f t="shared" si="1"/>
        <v>39.83</v>
      </c>
      <c r="R16" s="12">
        <v>19.329999999999998</v>
      </c>
      <c r="S16" s="12">
        <v>19.670000000000002</v>
      </c>
      <c r="T16" s="12">
        <v>19.670000000000002</v>
      </c>
      <c r="U16" s="12">
        <v>20</v>
      </c>
      <c r="V16" s="10">
        <f t="shared" si="2"/>
        <v>39.335000000000001</v>
      </c>
      <c r="W16" s="13">
        <f t="shared" si="3"/>
        <v>39.333333333333336</v>
      </c>
      <c r="X16" s="13" t="str">
        <f t="shared" si="4"/>
        <v>2.pakāpe</v>
      </c>
      <c r="Y16" s="13"/>
      <c r="Z16" s="1"/>
      <c r="AA16" s="1"/>
    </row>
    <row r="17" spans="1:25" ht="60.75" customHeight="1" x14ac:dyDescent="0.25">
      <c r="A17" s="8">
        <v>14</v>
      </c>
      <c r="B17" s="15" t="s">
        <v>55</v>
      </c>
      <c r="C17" s="15" t="s">
        <v>32</v>
      </c>
      <c r="D17" s="16" t="s">
        <v>33</v>
      </c>
      <c r="E17" s="15" t="s">
        <v>56</v>
      </c>
      <c r="F17" s="9"/>
      <c r="G17" s="9">
        <v>35</v>
      </c>
      <c r="H17" s="10"/>
      <c r="I17" s="10"/>
      <c r="J17" s="10"/>
      <c r="K17" s="10"/>
      <c r="L17" s="10"/>
      <c r="M17" s="11"/>
      <c r="N17" s="11"/>
      <c r="O17" s="11"/>
      <c r="P17" s="11"/>
      <c r="Q17" s="10"/>
      <c r="R17" s="12"/>
      <c r="S17" s="12"/>
      <c r="T17" s="12"/>
      <c r="U17" s="12"/>
      <c r="V17" s="10"/>
      <c r="W17" s="13"/>
      <c r="X17" s="23"/>
      <c r="Y17" s="24" t="s">
        <v>61</v>
      </c>
    </row>
    <row r="18" spans="1:25" ht="60.75" customHeight="1" x14ac:dyDescent="0.25">
      <c r="A18" s="8">
        <v>15</v>
      </c>
      <c r="B18" s="15" t="s">
        <v>57</v>
      </c>
      <c r="C18" s="15" t="s">
        <v>58</v>
      </c>
      <c r="D18" s="16" t="s">
        <v>33</v>
      </c>
      <c r="E18" s="15" t="s">
        <v>59</v>
      </c>
      <c r="F18" s="9"/>
      <c r="G18" s="9">
        <v>43</v>
      </c>
      <c r="H18" s="10">
        <v>24</v>
      </c>
      <c r="I18" s="10">
        <v>24</v>
      </c>
      <c r="J18" s="10">
        <v>24</v>
      </c>
      <c r="K18" s="10">
        <v>24</v>
      </c>
      <c r="L18" s="10">
        <f t="shared" si="0"/>
        <v>48</v>
      </c>
      <c r="M18" s="11">
        <v>23.67</v>
      </c>
      <c r="N18" s="11">
        <v>23.83</v>
      </c>
      <c r="O18" s="11">
        <v>24.17</v>
      </c>
      <c r="P18" s="11">
        <v>24.33</v>
      </c>
      <c r="Q18" s="10">
        <f>SUM(M18:P18)/2</f>
        <v>48</v>
      </c>
      <c r="R18" s="12">
        <v>23.67</v>
      </c>
      <c r="S18" s="12">
        <v>24.33</v>
      </c>
      <c r="T18" s="12">
        <v>24.5</v>
      </c>
      <c r="U18" s="12">
        <v>24.33</v>
      </c>
      <c r="V18" s="10">
        <f>SUM(R18:U18)/2</f>
        <v>48.414999999999999</v>
      </c>
      <c r="W18" s="13">
        <f>AVERAGE(V18,Q18,L18)</f>
        <v>48.138333333333328</v>
      </c>
      <c r="X18" s="13" t="str">
        <f t="shared" si="4"/>
        <v>1.pakāpe</v>
      </c>
      <c r="Y18" s="21"/>
    </row>
  </sheetData>
  <mergeCells count="16">
    <mergeCell ref="V2:V3"/>
    <mergeCell ref="A1:X1"/>
    <mergeCell ref="G2:G3"/>
    <mergeCell ref="F2:F3"/>
    <mergeCell ref="A2:A3"/>
    <mergeCell ref="W2:W3"/>
    <mergeCell ref="X2:X3"/>
    <mergeCell ref="E2:E3"/>
    <mergeCell ref="D2:D3"/>
    <mergeCell ref="C2:C3"/>
    <mergeCell ref="B2:B3"/>
    <mergeCell ref="H2:K2"/>
    <mergeCell ref="M2:P2"/>
    <mergeCell ref="R2:U2"/>
    <mergeCell ref="L2:L3"/>
    <mergeCell ref="Q2:Q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MCENTRS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Admins</cp:lastModifiedBy>
  <cp:lastPrinted>2014-05-15T06:25:44Z</cp:lastPrinted>
  <dcterms:created xsi:type="dcterms:W3CDTF">2014-05-14T14:24:38Z</dcterms:created>
  <dcterms:modified xsi:type="dcterms:W3CDTF">2014-05-15T14:04:23Z</dcterms:modified>
</cp:coreProperties>
</file>